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externalReferences>
    <externalReference r:id="rId2"/>
  </externalReferences>
  <calcPr calcId="144525"/>
</workbook>
</file>

<file path=xl/calcChain.xml><?xml version="1.0" encoding="utf-8"?>
<calcChain xmlns="http://schemas.openxmlformats.org/spreadsheetml/2006/main">
  <c r="H9" i="44" l="1"/>
  <c r="I9" i="44" s="1"/>
  <c r="H33" i="44" s="1"/>
</calcChain>
</file>

<file path=xl/sharedStrings.xml><?xml version="1.0" encoding="utf-8"?>
<sst xmlns="http://schemas.openxmlformats.org/spreadsheetml/2006/main" count="95" uniqueCount="78">
  <si>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</si>
  <si>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</si>
  <si>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</si>
  <si>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</si>
  <si>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</si>
  <si>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</si>
  <si>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治超工作处</t>
  </si>
  <si>
    <t>项目负责人</t>
  </si>
  <si>
    <t>任辉</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</si>
  <si>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</si>
  <si>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</si>
  <si>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</si>
  <si>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</si>
  <si>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</si>
  <si>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</si>
  <si>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</si>
  <si>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</si>
  <si>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</si>
  <si>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</si>
  <si>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</si>
  <si>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</si>
  <si>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</si>
  <si>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</si>
  <si>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</si>
  <si>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</si>
  <si>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</si>
  <si>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实际全年对20个综检站42套整车设备每月进行定期巡检、检验、调试、校准、清磅等工作完成，并且对所有使用设备进行精准度的计量检定并出具合格的检定证书，对有故障的设备及时进行维修维护,同时保障我市综检站42套整车、称重检测设备正常运行,完成全年各项指标。</t>
  </si>
  <si>
    <t>绩效指标</t>
  </si>
  <si>
    <t>一级指标</t>
  </si>
  <si>
    <t>二级指标</t>
  </si>
  <si>
    <t>三级指标</t>
  </si>
  <si>
    <t>年度指标值</t>
  </si>
  <si>
    <t>实际完成值</t>
  </si>
  <si>
    <t>偏差原因分析及改进措施</t>
  </si>
  <si>
    <t>产
出
指
标
(50分)</t>
  </si>
  <si>
    <t>数量指标
（15分）</t>
  </si>
  <si>
    <t>称重设备维修</t>
  </si>
  <si>
    <t>23年4月份2套称停止使用</t>
  </si>
  <si>
    <t>称重设备维护</t>
  </si>
  <si>
    <t>称重设备技术支持</t>
  </si>
  <si>
    <t>2022年尾款项目</t>
  </si>
  <si>
    <t>质量指标
（13分）</t>
  </si>
  <si>
    <t>称重设备正常运行率</t>
  </si>
  <si>
    <t>≥99%</t>
  </si>
  <si>
    <t>系统故障率</t>
  </si>
  <si>
    <t>故障排除率</t>
  </si>
  <si>
    <t>故障响应率</t>
  </si>
  <si>
    <t>100%最短时间维修</t>
  </si>
  <si>
    <t>时效指标
（12分）</t>
  </si>
  <si>
    <t>维保单位巡检周期</t>
  </si>
  <si>
    <t>每月至少一次</t>
  </si>
  <si>
    <t>验收时间</t>
  </si>
  <si>
    <t>当年12月份</t>
  </si>
  <si>
    <t>资金支付</t>
  </si>
  <si>
    <t>根据项目实际实施进度和合同金额完成资金拨付</t>
  </si>
  <si>
    <t>系统故障修复响应时间</t>
  </si>
  <si>
    <t>成本指标
（10分）</t>
  </si>
  <si>
    <t>项目预算控制数</t>
  </si>
  <si>
    <t>效益指标（40分）</t>
  </si>
  <si>
    <t>称重检测数据及非现场提升数据精准度</t>
  </si>
  <si>
    <t>长期</t>
  </si>
  <si>
    <t>总分</t>
  </si>
  <si>
    <t>北京市超限检测称重设备维护及技术支持服务</t>
    <phoneticPr fontId="13" type="noConversion"/>
  </si>
  <si>
    <t>根据《北京市人民政府办公厅关于进一步加强车辆超限超载治理工作的意见》(京政办发[2013]1号文)及《北京市治超系统和治超设备运维管理办法》文件要求,对20个综检站42套整车设备每月进行定期巡检、检验、调试、校准、清磅等，并且对所有使用设备进行精准度的计量检定并出具合格的检定证书，对有故障的设备及时维修维护,同时保障我市综检站42套整车、称重检测设备正常运行。</t>
    <phoneticPr fontId="13" type="noConversion"/>
  </si>
  <si>
    <t>每月至少一次</t>
    <phoneticPr fontId="13" type="noConversion"/>
  </si>
  <si>
    <t>当年12月底前</t>
    <phoneticPr fontId="13" type="noConversion"/>
  </si>
  <si>
    <t>按照管理办法执行</t>
    <phoneticPr fontId="13" type="noConversion"/>
  </si>
  <si>
    <t>≤88.673958万元</t>
    <phoneticPr fontId="13" type="noConversion"/>
  </si>
  <si>
    <t>70.842241万元</t>
    <phoneticPr fontId="13" type="noConversion"/>
  </si>
  <si>
    <t>经济、社会、生态、可持续影响效益指标（40分）</t>
    <phoneticPr fontId="13" type="noConversion"/>
  </si>
  <si>
    <t>定性指标，效益无法准确衡量</t>
    <phoneticPr fontId="13" type="noConversion"/>
  </si>
  <si>
    <t>经济效益</t>
  </si>
  <si>
    <t>环境效益</t>
  </si>
  <si>
    <t>确保称重设备运行稳定</t>
  </si>
  <si>
    <t>社会效益</t>
  </si>
  <si>
    <t>有利于环境改善</t>
  </si>
  <si>
    <t>有效保护区域道路的使用，杜绝车辆违法超限超载；为社会公众提供执法监督及违法处罚证据服务影响力</t>
  </si>
  <si>
    <t>有效保护区域道路的使用，杜绝车辆违法超限超载；为社会公众提供执法监督及违法处罚证据服务影响力</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</si>
</sst>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name val="宋体"/>
      <family val="3"/>
      <charset val="134"/>
      <scheme val="minor"/>
    </font>
    <font>
      <sz val="11"/>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43" fontId="10" fillId="0" borderId="0" applyFont="0" applyFill="0" applyBorder="0" applyAlignment="0" applyProtection="0">
      <alignment vertical="center"/>
    </xf>
    <xf numFmtId="0" fontId="12" fillId="0" borderId="0"/>
    <xf numFmtId="0" fontId="10" fillId="0" borderId="0"/>
    <xf numFmtId="0" fontId="12" fillId="0" borderId="0"/>
    <xf numFmtId="0" fontId="12" fillId="0" borderId="0">
      <alignment vertical="center"/>
    </xf>
    <xf numFmtId="0" fontId="8" fillId="0" borderId="0"/>
    <xf numFmtId="0" fontId="12" fillId="0" borderId="0"/>
    <xf numFmtId="0" fontId="10" fillId="0" borderId="0">
      <alignment vertical="center"/>
    </xf>
    <xf numFmtId="0" fontId="9" fillId="0" borderId="0"/>
    <xf numFmtId="0" fontId="8" fillId="0" borderId="0"/>
    <xf numFmtId="0" fontId="5" fillId="0" borderId="0"/>
    <xf numFmtId="0" fontId="8" fillId="0" borderId="0"/>
    <xf numFmtId="0" fontId="12" fillId="0" borderId="0">
      <alignment vertical="center"/>
    </xf>
    <xf numFmtId="0" fontId="8" fillId="0" borderId="0"/>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7" fillId="0" borderId="2" xfId="0" applyFont="1" applyBorder="1" applyAlignment="1">
      <alignment vertical="center" wrapText="1"/>
    </xf>
    <xf numFmtId="0" fontId="6" fillId="0" borderId="3" xfId="10" applyFont="1" applyFill="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vertical="center" wrapText="1"/>
    </xf>
    <xf numFmtId="10" fontId="14" fillId="0" borderId="2" xfId="0" applyNumberFormat="1" applyFont="1" applyBorder="1" applyAlignment="1">
      <alignment horizontal="center" vertical="center" wrapText="1"/>
    </xf>
    <xf numFmtId="176" fontId="14" fillId="0" borderId="2" xfId="0" applyNumberFormat="1" applyFont="1" applyBorder="1" applyAlignment="1">
      <alignment horizontal="center"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8" xfId="0" applyFont="1" applyBorder="1" applyAlignment="1">
      <alignment horizontal="left" vertical="center" wrapText="1"/>
    </xf>
    <xf numFmtId="0" fontId="14" fillId="0" borderId="2" xfId="0" applyFont="1" applyFill="1" applyBorder="1" applyAlignment="1">
      <alignment horizontal="center" vertical="center" wrapText="1"/>
    </xf>
    <xf numFmtId="0" fontId="14" fillId="0" borderId="8" xfId="0" applyFont="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center" vertical="center"/>
    </xf>
    <xf numFmtId="9" fontId="14" fillId="0" borderId="2" xfId="0" applyNumberFormat="1" applyFont="1" applyBorder="1" applyAlignment="1">
      <alignment horizontal="center" vertical="center" wrapText="1"/>
    </xf>
    <xf numFmtId="0" fontId="14" fillId="0" borderId="8" xfId="0" applyNumberFormat="1" applyFont="1" applyFill="1" applyBorder="1" applyAlignment="1" applyProtection="1">
      <alignment horizontal="center" vertical="center" wrapText="1"/>
    </xf>
    <xf numFmtId="0" fontId="14"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176" fontId="7" fillId="0" borderId="2" xfId="0" applyNumberFormat="1" applyFont="1" applyBorder="1" applyAlignment="1">
      <alignment horizontal="center" vertical="center" wrapText="1"/>
    </xf>
    <xf numFmtId="0" fontId="7" fillId="0" borderId="2" xfId="0" applyFont="1" applyFill="1" applyBorder="1" applyAlignment="1">
      <alignment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ta/home/bmct-aktd/&#24037;&#20316;/2024/&#26426;&#20851;&#22788;&#23460;/&#36130;&#21153;&#22788;/2024&#39033;&#30446;&#32489;&#25928;&#33258;&#35780;/7&#12289;&#21271;&#20140;&#24066;&#36229;&#38480;&#26816;&#27979;&#31216;&#37325;&#35774;&#22791;&#32500;&#25252;&#21450;&#25216;&#26415;&#25903;&#25345;&#26381;&#21153;/&#21271;&#20140;&#26381;&#21153;&#24037;&#20316;/0&#12289;&#21512;&#21516;/2023&#24180;&#21512;&#21516;/FWBJ23W028&#24120;&#24030;&#20248;&#23453;/2024&#24180;&#39044;&#31639;/&#21271;&#20140;&#19975;&#38598;/.&#32489;&#25928;&#30446;&#26631;&#34920;-&#31354;&#30333;&#27169;&#2649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绩效目标表"/>
      <sheetName val="Sheet1"/>
    </sheetNames>
    <sheetDataSet>
      <sheetData sheetId="0"/>
      <sheetData sheetId="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tabSelected="1" topLeftCell="A10" zoomScaleNormal="100" workbookViewId="0">
      <selection activeCell="H16" sqref="H16:H19"/>
    </sheetView>
  </sheetViews>
  <sheetFormatPr defaultColWidth="9" defaultRowHeight="14"/>
  <cols>
    <col min="1" max="1" width="4.08984375" customWidth="1"/>
    <col min="2" max="2" width="8.90625" customWidth="1"/>
    <col min="3" max="3" width="18.6328125" customWidth="1"/>
    <col min="4" max="4" width="15.54296875" style="4" customWidth="1"/>
    <col min="5" max="5" width="16.7265625" style="4" customWidth="1"/>
    <col min="6" max="6" width="16.1796875" customWidth="1"/>
    <col min="7" max="7" width="8.453125" style="5" customWidth="1"/>
    <col min="8" max="8" width="11.08984375" customWidth="1"/>
    <col min="9" max="9" width="15.0898437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c r="A5" s="14" t="s">
        <v>2</v>
      </c>
      <c r="B5" s="14"/>
      <c r="C5" s="14" t="s">
        <v>62</v>
      </c>
      <c r="D5" s="14"/>
      <c r="E5" s="14"/>
      <c r="F5" s="14"/>
      <c r="G5" s="14"/>
      <c r="H5" s="14"/>
      <c r="I5" s="14"/>
    </row>
    <row r="6" spans="1:9" s="3" customFormat="1">
      <c r="A6" s="14" t="s">
        <v>3</v>
      </c>
      <c r="B6" s="14"/>
      <c r="C6" s="14" t="s">
        <v>4</v>
      </c>
      <c r="D6" s="14"/>
      <c r="E6" s="14"/>
      <c r="F6" s="15" t="s">
        <v>5</v>
      </c>
      <c r="G6" s="14" t="s">
        <v>6</v>
      </c>
      <c r="H6" s="14"/>
      <c r="I6" s="14"/>
    </row>
    <row r="7" spans="1:9" s="3" customFormat="1">
      <c r="A7" s="14" t="s">
        <v>7</v>
      </c>
      <c r="B7" s="14"/>
      <c r="C7" s="14" t="s">
        <v>8</v>
      </c>
      <c r="D7" s="14"/>
      <c r="E7" s="14"/>
      <c r="F7" s="15" t="s">
        <v>9</v>
      </c>
      <c r="G7" s="14">
        <v>55530953</v>
      </c>
      <c r="H7" s="14"/>
      <c r="I7" s="14"/>
    </row>
    <row r="8" spans="1:9" s="3" customFormat="1">
      <c r="A8" s="14" t="s">
        <v>10</v>
      </c>
      <c r="B8" s="14"/>
      <c r="C8" s="15"/>
      <c r="D8" s="16" t="s">
        <v>11</v>
      </c>
      <c r="E8" s="15" t="s">
        <v>12</v>
      </c>
      <c r="F8" s="15" t="s">
        <v>13</v>
      </c>
      <c r="G8" s="15" t="s">
        <v>14</v>
      </c>
      <c r="H8" s="15" t="s">
        <v>15</v>
      </c>
      <c r="I8" s="16" t="s">
        <v>16</v>
      </c>
    </row>
    <row r="9" spans="1:9" s="3" customFormat="1" ht="32.25" customHeight="1">
      <c r="A9" s="14" t="s">
        <v>17</v>
      </c>
      <c r="B9" s="14"/>
      <c r="C9" s="17" t="s">
        <v>18</v>
      </c>
      <c r="D9" s="16">
        <v>71.051399000000004</v>
      </c>
      <c r="E9" s="16">
        <v>71.051399000000004</v>
      </c>
      <c r="F9" s="15">
        <v>70.842240000000004</v>
      </c>
      <c r="G9" s="15">
        <v>10</v>
      </c>
      <c r="H9" s="18">
        <f>+F9/E9</f>
        <v>0.99705622967395757</v>
      </c>
      <c r="I9" s="19">
        <f>G9*H9</f>
        <v>9.9705622967395762</v>
      </c>
    </row>
    <row r="10" spans="1:9" s="3" customFormat="1" ht="13.5" customHeight="1">
      <c r="A10" s="12"/>
      <c r="B10" s="12"/>
      <c r="C10" s="17" t="s">
        <v>19</v>
      </c>
      <c r="D10" s="16">
        <v>71.051399000000004</v>
      </c>
      <c r="E10" s="16">
        <v>71.051399000000004</v>
      </c>
      <c r="F10" s="15">
        <v>70.842240000000004</v>
      </c>
      <c r="G10" s="15" t="s">
        <v>20</v>
      </c>
      <c r="H10" s="16"/>
      <c r="I10" s="16" t="s">
        <v>20</v>
      </c>
    </row>
    <row r="11" spans="1:9" s="3" customFormat="1" ht="13.5" customHeight="1">
      <c r="A11" s="12"/>
      <c r="B11" s="12"/>
      <c r="C11" s="17" t="s">
        <v>21</v>
      </c>
      <c r="D11" s="16"/>
      <c r="E11" s="16"/>
      <c r="F11" s="15"/>
      <c r="G11" s="15" t="s">
        <v>20</v>
      </c>
      <c r="H11" s="16"/>
      <c r="I11" s="16" t="s">
        <v>20</v>
      </c>
    </row>
    <row r="12" spans="1:9" s="3" customFormat="1">
      <c r="A12" s="12"/>
      <c r="B12" s="12"/>
      <c r="C12" s="17" t="s">
        <v>22</v>
      </c>
      <c r="D12" s="16"/>
      <c r="E12" s="16"/>
      <c r="F12" s="15"/>
      <c r="G12" s="15" t="s">
        <v>20</v>
      </c>
      <c r="H12" s="16"/>
      <c r="I12" s="16" t="s">
        <v>20</v>
      </c>
    </row>
    <row r="13" spans="1:9" s="3" customFormat="1" ht="18" customHeight="1">
      <c r="A13" s="14" t="s">
        <v>23</v>
      </c>
      <c r="B13" s="14" t="s">
        <v>24</v>
      </c>
      <c r="C13" s="14"/>
      <c r="D13" s="14"/>
      <c r="E13" s="14"/>
      <c r="F13" s="14" t="s">
        <v>25</v>
      </c>
      <c r="G13" s="14"/>
      <c r="H13" s="14"/>
      <c r="I13" s="14"/>
    </row>
    <row r="14" spans="1:9" s="3" customFormat="1" ht="99" customHeight="1">
      <c r="A14" s="14"/>
      <c r="B14" s="20" t="s">
        <v>63</v>
      </c>
      <c r="C14" s="21"/>
      <c r="D14" s="21"/>
      <c r="E14" s="22"/>
      <c r="F14" s="20" t="s">
        <v>26</v>
      </c>
      <c r="G14" s="21"/>
      <c r="H14" s="21"/>
      <c r="I14" s="22"/>
    </row>
    <row r="15" spans="1:9" s="3" customFormat="1" ht="34.5" customHeight="1">
      <c r="A15" s="14" t="s">
        <v>27</v>
      </c>
      <c r="B15" s="16" t="s">
        <v>28</v>
      </c>
      <c r="C15" s="16" t="s">
        <v>29</v>
      </c>
      <c r="D15" s="15" t="s">
        <v>30</v>
      </c>
      <c r="E15" s="16" t="s">
        <v>31</v>
      </c>
      <c r="F15" s="16" t="s">
        <v>32</v>
      </c>
      <c r="G15" s="15" t="s">
        <v>14</v>
      </c>
      <c r="H15" s="15" t="s">
        <v>16</v>
      </c>
      <c r="I15" s="16" t="s">
        <v>33</v>
      </c>
    </row>
    <row r="16" spans="1:9" s="3" customFormat="1" ht="30" customHeight="1">
      <c r="A16" s="14"/>
      <c r="B16" s="14" t="s">
        <v>34</v>
      </c>
      <c r="C16" s="14" t="s">
        <v>35</v>
      </c>
      <c r="D16" s="13" t="s">
        <v>36</v>
      </c>
      <c r="E16" s="23">
        <v>44</v>
      </c>
      <c r="F16" s="23">
        <v>42</v>
      </c>
      <c r="G16" s="24">
        <v>3</v>
      </c>
      <c r="H16" s="24">
        <v>2.8</v>
      </c>
      <c r="I16" s="16" t="s">
        <v>37</v>
      </c>
    </row>
    <row r="17" spans="1:9" s="3" customFormat="1" ht="30" customHeight="1">
      <c r="A17" s="14"/>
      <c r="B17" s="14"/>
      <c r="C17" s="14"/>
      <c r="D17" s="13" t="s">
        <v>38</v>
      </c>
      <c r="E17" s="23">
        <v>44</v>
      </c>
      <c r="F17" s="23">
        <v>42</v>
      </c>
      <c r="G17" s="24">
        <v>4</v>
      </c>
      <c r="H17" s="24">
        <v>3.8</v>
      </c>
      <c r="I17" s="16" t="s">
        <v>37</v>
      </c>
    </row>
    <row r="18" spans="1:9" s="3" customFormat="1" ht="30" customHeight="1">
      <c r="A18" s="14"/>
      <c r="B18" s="14"/>
      <c r="C18" s="14"/>
      <c r="D18" s="13" t="s">
        <v>39</v>
      </c>
      <c r="E18" s="23">
        <v>44</v>
      </c>
      <c r="F18" s="23">
        <v>42</v>
      </c>
      <c r="G18" s="24">
        <v>4</v>
      </c>
      <c r="H18" s="24">
        <v>3.8</v>
      </c>
      <c r="I18" s="16" t="s">
        <v>37</v>
      </c>
    </row>
    <row r="19" spans="1:9" s="3" customFormat="1" ht="30" customHeight="1">
      <c r="A19" s="14"/>
      <c r="B19" s="14"/>
      <c r="C19" s="14"/>
      <c r="D19" s="13" t="s">
        <v>40</v>
      </c>
      <c r="E19" s="16">
        <v>1</v>
      </c>
      <c r="F19" s="16">
        <v>1</v>
      </c>
      <c r="G19" s="24">
        <v>4</v>
      </c>
      <c r="H19" s="24">
        <v>4</v>
      </c>
      <c r="I19" s="24"/>
    </row>
    <row r="20" spans="1:9" s="3" customFormat="1" ht="30" customHeight="1">
      <c r="A20" s="14"/>
      <c r="B20" s="14"/>
      <c r="C20" s="14" t="s">
        <v>41</v>
      </c>
      <c r="D20" s="25" t="s">
        <v>42</v>
      </c>
      <c r="E20" s="26" t="s">
        <v>43</v>
      </c>
      <c r="F20" s="27">
        <v>0.99</v>
      </c>
      <c r="G20" s="24">
        <v>4</v>
      </c>
      <c r="H20" s="24">
        <v>4</v>
      </c>
      <c r="I20" s="16"/>
    </row>
    <row r="21" spans="1:9" s="3" customFormat="1" ht="30" customHeight="1">
      <c r="A21" s="14"/>
      <c r="B21" s="14"/>
      <c r="C21" s="14"/>
      <c r="D21" s="25" t="s">
        <v>44</v>
      </c>
      <c r="E21" s="18">
        <v>0.01</v>
      </c>
      <c r="F21" s="18">
        <v>5.0000000000000001E-3</v>
      </c>
      <c r="G21" s="24">
        <v>3</v>
      </c>
      <c r="H21" s="24">
        <v>3</v>
      </c>
      <c r="I21" s="16"/>
    </row>
    <row r="22" spans="1:9" s="3" customFormat="1" ht="30" customHeight="1">
      <c r="A22" s="14"/>
      <c r="B22" s="14"/>
      <c r="C22" s="14"/>
      <c r="D22" s="25" t="s">
        <v>45</v>
      </c>
      <c r="E22" s="18">
        <v>1</v>
      </c>
      <c r="F22" s="18">
        <v>1</v>
      </c>
      <c r="G22" s="24">
        <v>3</v>
      </c>
      <c r="H22" s="24">
        <v>3</v>
      </c>
      <c r="I22" s="16"/>
    </row>
    <row r="23" spans="1:9" s="3" customFormat="1" ht="30" customHeight="1">
      <c r="A23" s="14"/>
      <c r="B23" s="14"/>
      <c r="C23" s="14"/>
      <c r="D23" s="25" t="s">
        <v>46</v>
      </c>
      <c r="E23" s="18">
        <v>1</v>
      </c>
      <c r="F23" s="16" t="s">
        <v>47</v>
      </c>
      <c r="G23" s="28">
        <v>3</v>
      </c>
      <c r="H23" s="24">
        <v>3</v>
      </c>
      <c r="I23" s="16"/>
    </row>
    <row r="24" spans="1:9" s="3" customFormat="1" ht="30" customHeight="1">
      <c r="A24" s="14"/>
      <c r="B24" s="14"/>
      <c r="C24" s="14" t="s">
        <v>48</v>
      </c>
      <c r="D24" s="25" t="s">
        <v>49</v>
      </c>
      <c r="E24" s="25" t="s">
        <v>64</v>
      </c>
      <c r="F24" s="25" t="s">
        <v>50</v>
      </c>
      <c r="G24" s="24">
        <v>3</v>
      </c>
      <c r="H24" s="24">
        <v>3</v>
      </c>
      <c r="I24" s="16"/>
    </row>
    <row r="25" spans="1:9" s="3" customFormat="1" ht="35.25" customHeight="1">
      <c r="A25" s="14"/>
      <c r="B25" s="14"/>
      <c r="C25" s="14"/>
      <c r="D25" s="26" t="s">
        <v>51</v>
      </c>
      <c r="E25" s="25" t="s">
        <v>65</v>
      </c>
      <c r="F25" s="26" t="s">
        <v>52</v>
      </c>
      <c r="G25" s="24">
        <v>3</v>
      </c>
      <c r="H25" s="24">
        <v>3</v>
      </c>
      <c r="I25" s="16"/>
    </row>
    <row r="26" spans="1:9" s="3" customFormat="1" ht="45" customHeight="1">
      <c r="A26" s="14"/>
      <c r="B26" s="14"/>
      <c r="C26" s="14"/>
      <c r="D26" s="26" t="s">
        <v>53</v>
      </c>
      <c r="E26" s="25" t="s">
        <v>54</v>
      </c>
      <c r="F26" s="25" t="s">
        <v>54</v>
      </c>
      <c r="G26" s="24">
        <v>3</v>
      </c>
      <c r="H26" s="24">
        <v>3</v>
      </c>
      <c r="I26" s="16"/>
    </row>
    <row r="27" spans="1:9" s="3" customFormat="1" ht="30" customHeight="1">
      <c r="A27" s="14"/>
      <c r="B27" s="14"/>
      <c r="C27" s="14"/>
      <c r="D27" s="25" t="s">
        <v>55</v>
      </c>
      <c r="E27" s="34" t="s">
        <v>66</v>
      </c>
      <c r="F27" s="34" t="s">
        <v>66</v>
      </c>
      <c r="G27" s="24">
        <v>3</v>
      </c>
      <c r="H27" s="24">
        <v>3</v>
      </c>
      <c r="I27" s="16"/>
    </row>
    <row r="28" spans="1:9" s="3" customFormat="1" ht="30" customHeight="1">
      <c r="A28" s="14"/>
      <c r="B28" s="14"/>
      <c r="C28" s="29" t="s">
        <v>56</v>
      </c>
      <c r="D28" s="25" t="s">
        <v>57</v>
      </c>
      <c r="E28" s="24" t="s">
        <v>67</v>
      </c>
      <c r="F28" s="24" t="s">
        <v>68</v>
      </c>
      <c r="G28" s="24">
        <v>10</v>
      </c>
      <c r="H28" s="24">
        <v>10</v>
      </c>
      <c r="I28" s="16"/>
    </row>
    <row r="29" spans="1:9" s="3" customFormat="1" ht="42.5" customHeight="1">
      <c r="A29" s="14"/>
      <c r="B29" s="14" t="s">
        <v>58</v>
      </c>
      <c r="C29" s="30" t="s">
        <v>69</v>
      </c>
      <c r="D29" s="25" t="s">
        <v>71</v>
      </c>
      <c r="E29" s="16" t="s">
        <v>59</v>
      </c>
      <c r="F29" s="16" t="s">
        <v>59</v>
      </c>
      <c r="G29" s="24">
        <v>10</v>
      </c>
      <c r="H29" s="24">
        <v>8</v>
      </c>
      <c r="I29" s="16" t="s">
        <v>70</v>
      </c>
    </row>
    <row r="30" spans="1:9" s="3" customFormat="1" ht="29" customHeight="1">
      <c r="A30" s="14"/>
      <c r="B30" s="14"/>
      <c r="C30" s="31"/>
      <c r="D30" s="25" t="s">
        <v>72</v>
      </c>
      <c r="E30" s="25" t="s">
        <v>75</v>
      </c>
      <c r="F30" s="25" t="s">
        <v>75</v>
      </c>
      <c r="G30" s="24">
        <v>10</v>
      </c>
      <c r="H30" s="24">
        <v>9</v>
      </c>
      <c r="I30" s="16" t="s">
        <v>70</v>
      </c>
    </row>
    <row r="31" spans="1:9" s="3" customFormat="1" ht="28.5" customHeight="1">
      <c r="A31" s="14"/>
      <c r="B31" s="14"/>
      <c r="C31" s="31"/>
      <c r="D31" s="25" t="s">
        <v>73</v>
      </c>
      <c r="E31" s="25" t="s">
        <v>60</v>
      </c>
      <c r="F31" s="25" t="s">
        <v>60</v>
      </c>
      <c r="G31" s="24">
        <v>10</v>
      </c>
      <c r="H31" s="24">
        <v>9</v>
      </c>
      <c r="I31" s="16" t="s">
        <v>70</v>
      </c>
    </row>
    <row r="32" spans="1:9" s="3" customFormat="1" ht="97.5" customHeight="1">
      <c r="A32" s="14"/>
      <c r="B32" s="14"/>
      <c r="C32" s="32"/>
      <c r="D32" s="25" t="s">
        <v>74</v>
      </c>
      <c r="E32" s="25" t="s">
        <v>76</v>
      </c>
      <c r="F32" s="25" t="s">
        <v>77</v>
      </c>
      <c r="G32" s="24">
        <v>10</v>
      </c>
      <c r="H32" s="24">
        <v>9</v>
      </c>
      <c r="I32" s="16" t="s">
        <v>70</v>
      </c>
    </row>
    <row r="33" spans="1:9" s="3" customFormat="1" ht="30" customHeight="1">
      <c r="A33" s="14" t="s">
        <v>61</v>
      </c>
      <c r="B33" s="14"/>
      <c r="C33" s="14"/>
      <c r="D33" s="14"/>
      <c r="E33" s="14"/>
      <c r="F33" s="14"/>
      <c r="G33" s="24"/>
      <c r="H33" s="33">
        <f>I9+SUM(H16:H32)</f>
        <v>94.370562296739578</v>
      </c>
      <c r="I33" s="16"/>
    </row>
  </sheetData>
  <mergeCells count="29">
    <mergeCell ref="B13:E13"/>
    <mergeCell ref="F13:I13"/>
    <mergeCell ref="B14:E14"/>
    <mergeCell ref="F14:I14"/>
    <mergeCell ref="A33:F33"/>
    <mergeCell ref="A13:A14"/>
    <mergeCell ref="A15:A32"/>
    <mergeCell ref="B16:B28"/>
    <mergeCell ref="B29:B32"/>
    <mergeCell ref="C16:C19"/>
    <mergeCell ref="C20:C23"/>
    <mergeCell ref="C24:C27"/>
    <mergeCell ref="C29:C32"/>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3" type="noConversion"/>
  <dataValidations count="1">
    <dataValidation type="textLength" operator="lessThan" allowBlank="1" showInputMessage="1" showErrorMessage="1" sqref="E30:F30 D20:D32">
      <formula1>150</formula1>
    </dataValidation>
  </dataValidations>
  <pageMargins left="0.7" right="0.7" top="0.75" bottom="0.75" header="0.3" footer="0.3"/>
  <pageSetup paperSize="9" scale="85" fitToHeight="0" orientation="portrait"/>
  <extLst>
    <ext xmlns:x14="http://schemas.microsoft.com/office/spreadsheetml/2009/9/main" uri="{CCE6A557-97BC-4b89-ADB6-D9C93CAAB3DF}">
      <x14:dataValidations xmlns:xm="http://schemas.microsoft.com/office/excel/2006/main" count="1">
        <x14:dataValidation type="list" allowBlank="1" showInputMessage="1" showErrorMessage="1">
          <x14:formula1>
            <xm:f>[1]Sheet1!#REF!</xm:f>
          </x14:formula1>
          <xm:sqref>E20 E24:E25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2024-05-11T06:11:24Z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D67C748FD2F448518C38C8EB120307B2_12</vt:lpwstr>
  </property>
</Properties>
</file>