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33" i="44" s="1"/>
</calcChain>
</file>

<file path=xl/sharedStrings.xml><?xml version="1.0" encoding="utf-8"?>
<sst xmlns="http://schemas.openxmlformats.org/spreadsheetml/2006/main" count="105" uniqueCount="83">
  <si>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</si>
  <si>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</si>
  <si>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</si>
  <si>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</si>
  <si>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</si>
  <si>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</si>
  <si>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治超工作处</t>
  </si>
  <si>
    <t>项目负责人</t>
  </si>
  <si>
    <t>任辉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</si>
  <si>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</si>
  <si>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</si>
  <si>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</si>
  <si>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</si>
  <si>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</si>
  <si>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</si>
  <si>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</si>
  <si>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</si>
  <si>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</si>
  <si>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</si>
  <si>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</si>
  <si>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</si>
  <si>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</si>
  <si>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</si>
  <si>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</si>
  <si>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</si>
  <si>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</si>
  <si>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（1）保障全市治超站点监控系统正常运转；市治超办、区县交通局、治超站点三级视频联动、应急处置、运行分析和综合服务工作正常开展；（2）提高治超工作效率，实时掌握治超站运行情况；（3）保障治超工作人员安全、监督治超人员执法、为治超工作提供处罚依据。（4）保障治超办监控中心机电设备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</si>
  <si>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</si>
  <si>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</si>
  <si>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</si>
  <si>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</si>
  <si>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</si>
  <si>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</si>
  <si>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</si>
  <si>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</si>
  <si>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</si>
  <si>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软件维护数量</t>
  </si>
  <si>
    <t>18套</t>
  </si>
  <si>
    <t>硬件维护数量</t>
  </si>
  <si>
    <t>59套</t>
  </si>
  <si>
    <t>系统维护数量</t>
  </si>
  <si>
    <t>10套</t>
  </si>
  <si>
    <t>治超监控设备维保服务2022年尾款</t>
  </si>
  <si>
    <t>质量指标
（13分）</t>
  </si>
  <si>
    <t>质量标准</t>
  </si>
  <si>
    <t>运维采购服务符合《北京市财政局关于印发北京市2020-2022年政府采购集中采购目录及标准的通知》（京财采购〔2019〕2659号）等文件的要求</t>
  </si>
  <si>
    <t>≥100%</t>
  </si>
  <si>
    <t>≥99%</t>
  </si>
  <si>
    <t>故障响应时间</t>
  </si>
  <si>
    <t>≤24小时</t>
  </si>
  <si>
    <t>时效指标
（12分）</t>
  </si>
  <si>
    <t>项目执行周期</t>
  </si>
  <si>
    <t>2023年1月至2023年12月</t>
  </si>
  <si>
    <t>资金支付进度</t>
  </si>
  <si>
    <t>根据项目实际进度进行资金支付，2023年12月底前完成全部资金拨付工作</t>
  </si>
  <si>
    <t>验收时间</t>
  </si>
  <si>
    <t>当年12月底前</t>
  </si>
  <si>
    <t>成本指标
（10分）</t>
  </si>
  <si>
    <t>项目预算控制数</t>
  </si>
  <si>
    <t>147.871957万元</t>
  </si>
  <si>
    <t>效益指标（40分）</t>
  </si>
  <si>
    <t>经济、社会、生态、可持续影响效益指标（40分）</t>
  </si>
  <si>
    <t>经济效益</t>
  </si>
  <si>
    <t>支付企业合同款</t>
  </si>
  <si>
    <t>社会效益</t>
  </si>
  <si>
    <t>为社会公众提供执法监督及违法处罚证据服务影响力得到提升</t>
  </si>
  <si>
    <t>长期</t>
  </si>
  <si>
    <t>总分</t>
  </si>
  <si>
    <t>治超监控设备维保服务</t>
    <phoneticPr fontId="13" type="noConversion"/>
  </si>
  <si>
    <t>1.建设信息化系统，更好的满足业务发展需要。 2.保障信息系统安全稳定运行，延长设备使用寿命。 3.促进办公一体化，提高工作效率。 4.提高交通行业的社会影响力。 5.保障全市治超站点监控系统正常运转；市治超办、区县交通、治超站点三级视频联动、应急处置、运行分析和综合服务工作正常开展； 6.提高治超工作效率，实时掌握治超站运行情况 7.保障治超工作人员安全、监督治超人员执法、为治超工作提供处罚依据； 8.保障治超办监控中心机电设备正常运转。</t>
    <phoneticPr fontId="13" type="noConversion"/>
  </si>
  <si>
    <t>每月对治超监控设备进行1次巡检</t>
    <phoneticPr fontId="13" type="noConversion"/>
  </si>
  <si>
    <t>≥100%</t>
    <phoneticPr fontId="13" type="noConversion"/>
  </si>
  <si>
    <t>≥1次</t>
    <phoneticPr fontId="13" type="noConversion"/>
  </si>
  <si>
    <t>运维采购服务符合《北京市财政局关于印发北京市2020-2022年政府采购集中采购目录及标准的通知》（京财采购〔2019〕2659号）等文件的要求</t>
    <phoneticPr fontId="13" type="noConversion"/>
  </si>
  <si>
    <t>当年12月底前</t>
    <phoneticPr fontId="13" type="noConversion"/>
  </si>
  <si>
    <t>2022年尾款</t>
  </si>
  <si>
    <t>≤18.085557万元</t>
    <phoneticPr fontId="13" type="noConversion"/>
  </si>
  <si>
    <t>≤155.693531万元</t>
    <phoneticPr fontId="13" type="noConversion"/>
  </si>
  <si>
    <t>确保治超工作有序开展</t>
    <phoneticPr fontId="13" type="noConversion"/>
  </si>
  <si>
    <t>故障处理率</t>
    <phoneticPr fontId="13" type="noConversion"/>
  </si>
  <si>
    <t>系统正常运行率</t>
    <phoneticPr fontId="13" type="noConversion"/>
  </si>
  <si>
    <t>定性指标，效益无法准确衡量</t>
  </si>
  <si>
    <t>1项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</si>
</sst>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12" fillId="0" borderId="0"/>
    <xf numFmtId="43" fontId="1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7" fillId="0" borderId="0"/>
    <xf numFmtId="0" fontId="12" fillId="0" borderId="0"/>
    <xf numFmtId="0" fontId="12" fillId="0" borderId="0"/>
    <xf numFmtId="0" fontId="10" fillId="0" borderId="0">
      <alignment vertical="center"/>
    </xf>
    <xf numFmtId="0" fontId="7" fillId="0" borderId="0"/>
    <xf numFmtId="0" fontId="9" fillId="0" borderId="0"/>
    <xf numFmtId="0" fontId="5" fillId="0" borderId="0"/>
    <xf numFmtId="0" fontId="7" fillId="0" borderId="0"/>
    <xf numFmtId="0" fontId="12" fillId="0" borderId="0">
      <alignment vertical="center"/>
    </xf>
    <xf numFmtId="0" fontId="7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5"/>
    <cellStyle name="常规 2 3" xfId="12"/>
    <cellStyle name="常规 2 4" xfId="4"/>
    <cellStyle name="常规 3" xfId="13"/>
    <cellStyle name="常规 4" xfId="7"/>
    <cellStyle name="常规 4 2" xfId="2"/>
    <cellStyle name="常规 4 3" xfId="1"/>
    <cellStyle name="常规 4 4" xfId="6"/>
    <cellStyle name="常规 5" xfId="8"/>
    <cellStyle name="常规 6" xfId="10"/>
    <cellStyle name="常规 7" xfId="11"/>
    <cellStyle name="千位分隔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topLeftCell="A13" zoomScaleNormal="100" workbookViewId="0">
      <selection activeCell="F18" sqref="F18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4.6328125" style="4" customWidth="1"/>
    <col min="5" max="5" width="20.81640625" style="4" customWidth="1"/>
    <col min="6" max="6" width="25.26953125" customWidth="1"/>
    <col min="7" max="7" width="8.453125" style="5" customWidth="1"/>
    <col min="8" max="8" width="11.08984375" customWidth="1"/>
    <col min="9" max="9" width="17.3632812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14" t="s">
        <v>2</v>
      </c>
      <c r="B5" s="14"/>
      <c r="C5" s="14" t="s">
        <v>68</v>
      </c>
      <c r="D5" s="14"/>
      <c r="E5" s="14"/>
      <c r="F5" s="14"/>
      <c r="G5" s="14"/>
      <c r="H5" s="14"/>
      <c r="I5" s="14"/>
    </row>
    <row r="6" spans="1:9" s="3" customFormat="1">
      <c r="A6" s="14" t="s">
        <v>3</v>
      </c>
      <c r="B6" s="14"/>
      <c r="C6" s="14" t="s">
        <v>4</v>
      </c>
      <c r="D6" s="14"/>
      <c r="E6" s="14"/>
      <c r="F6" s="15" t="s">
        <v>5</v>
      </c>
      <c r="G6" s="14" t="s">
        <v>6</v>
      </c>
      <c r="H6" s="14"/>
      <c r="I6" s="14"/>
    </row>
    <row r="7" spans="1:9" s="3" customFormat="1">
      <c r="A7" s="14" t="s">
        <v>7</v>
      </c>
      <c r="B7" s="14"/>
      <c r="C7" s="14" t="s">
        <v>8</v>
      </c>
      <c r="D7" s="14"/>
      <c r="E7" s="14"/>
      <c r="F7" s="15" t="s">
        <v>9</v>
      </c>
      <c r="G7" s="14">
        <v>55530953</v>
      </c>
      <c r="H7" s="14"/>
      <c r="I7" s="14"/>
    </row>
    <row r="8" spans="1:9" s="3" customFormat="1">
      <c r="A8" s="14" t="s">
        <v>10</v>
      </c>
      <c r="B8" s="14"/>
      <c r="C8" s="15"/>
      <c r="D8" s="16" t="s">
        <v>11</v>
      </c>
      <c r="E8" s="15" t="s">
        <v>12</v>
      </c>
      <c r="F8" s="15" t="s">
        <v>13</v>
      </c>
      <c r="G8" s="15" t="s">
        <v>14</v>
      </c>
      <c r="H8" s="15" t="s">
        <v>15</v>
      </c>
      <c r="I8" s="16" t="s">
        <v>16</v>
      </c>
    </row>
    <row r="9" spans="1:9" s="3" customFormat="1" ht="32.25" customHeight="1">
      <c r="A9" s="14" t="s">
        <v>17</v>
      </c>
      <c r="B9" s="14"/>
      <c r="C9" s="17" t="s">
        <v>18</v>
      </c>
      <c r="D9" s="16">
        <v>147.90564499999999</v>
      </c>
      <c r="E9" s="16">
        <v>147.90564499999999</v>
      </c>
      <c r="F9" s="15">
        <v>147.87195700000001</v>
      </c>
      <c r="G9" s="15">
        <v>10</v>
      </c>
      <c r="H9" s="18">
        <f>F9/E9</f>
        <v>0.99977223316932906</v>
      </c>
      <c r="I9" s="19">
        <f>G9*H9</f>
        <v>9.9977223316932911</v>
      </c>
    </row>
    <row r="10" spans="1:9" s="3" customFormat="1" ht="13.5" customHeight="1">
      <c r="A10" s="12"/>
      <c r="B10" s="12"/>
      <c r="C10" s="17" t="s">
        <v>19</v>
      </c>
      <c r="D10" s="16">
        <v>147.90564499999999</v>
      </c>
      <c r="E10" s="16">
        <v>147.90564499999999</v>
      </c>
      <c r="F10" s="15">
        <v>147.87195700000001</v>
      </c>
      <c r="G10" s="15" t="s">
        <v>20</v>
      </c>
      <c r="H10" s="16"/>
      <c r="I10" s="16" t="s">
        <v>20</v>
      </c>
    </row>
    <row r="11" spans="1:9" s="3" customFormat="1" ht="13.5" customHeight="1">
      <c r="A11" s="12"/>
      <c r="B11" s="12"/>
      <c r="C11" s="17" t="s">
        <v>21</v>
      </c>
      <c r="D11" s="16"/>
      <c r="E11" s="16"/>
      <c r="F11" s="15"/>
      <c r="G11" s="15" t="s">
        <v>20</v>
      </c>
      <c r="H11" s="16"/>
      <c r="I11" s="16" t="s">
        <v>20</v>
      </c>
    </row>
    <row r="12" spans="1:9" s="3" customFormat="1">
      <c r="A12" s="12"/>
      <c r="B12" s="12"/>
      <c r="C12" s="17" t="s">
        <v>22</v>
      </c>
      <c r="D12" s="16"/>
      <c r="E12" s="16"/>
      <c r="F12" s="15"/>
      <c r="G12" s="15" t="s">
        <v>20</v>
      </c>
      <c r="H12" s="16"/>
      <c r="I12" s="16" t="s">
        <v>20</v>
      </c>
    </row>
    <row r="13" spans="1:9" s="3" customFormat="1" ht="18" customHeight="1">
      <c r="A13" s="14" t="s">
        <v>23</v>
      </c>
      <c r="B13" s="14" t="s">
        <v>24</v>
      </c>
      <c r="C13" s="14"/>
      <c r="D13" s="14"/>
      <c r="E13" s="14"/>
      <c r="F13" s="14" t="s">
        <v>25</v>
      </c>
      <c r="G13" s="14"/>
      <c r="H13" s="14"/>
      <c r="I13" s="14"/>
    </row>
    <row r="14" spans="1:9" s="3" customFormat="1" ht="99.5" customHeight="1">
      <c r="A14" s="14"/>
      <c r="B14" s="21" t="s">
        <v>69</v>
      </c>
      <c r="C14" s="22"/>
      <c r="D14" s="22"/>
      <c r="E14" s="23"/>
      <c r="F14" s="21" t="s">
        <v>26</v>
      </c>
      <c r="G14" s="22"/>
      <c r="H14" s="22"/>
      <c r="I14" s="23"/>
    </row>
    <row r="15" spans="1:9" s="3" customFormat="1" ht="34.5" customHeight="1">
      <c r="A15" s="14" t="s">
        <v>27</v>
      </c>
      <c r="B15" s="16" t="s">
        <v>28</v>
      </c>
      <c r="C15" s="16" t="s">
        <v>29</v>
      </c>
      <c r="D15" s="15" t="s">
        <v>30</v>
      </c>
      <c r="E15" s="16" t="s">
        <v>31</v>
      </c>
      <c r="F15" s="16" t="s">
        <v>32</v>
      </c>
      <c r="G15" s="15" t="s">
        <v>14</v>
      </c>
      <c r="H15" s="15" t="s">
        <v>16</v>
      </c>
      <c r="I15" s="16" t="s">
        <v>33</v>
      </c>
    </row>
    <row r="16" spans="1:9" s="3" customFormat="1" ht="30" customHeight="1">
      <c r="A16" s="14"/>
      <c r="B16" s="14" t="s">
        <v>34</v>
      </c>
      <c r="C16" s="14" t="s">
        <v>35</v>
      </c>
      <c r="D16" s="24" t="s">
        <v>36</v>
      </c>
      <c r="E16" s="16" t="s">
        <v>37</v>
      </c>
      <c r="F16" s="16" t="s">
        <v>37</v>
      </c>
      <c r="G16" s="20">
        <v>4</v>
      </c>
      <c r="H16" s="20">
        <v>4</v>
      </c>
      <c r="I16" s="16"/>
    </row>
    <row r="17" spans="1:9" s="3" customFormat="1" ht="30" customHeight="1">
      <c r="A17" s="14"/>
      <c r="B17" s="14"/>
      <c r="C17" s="14"/>
      <c r="D17" s="24" t="s">
        <v>38</v>
      </c>
      <c r="E17" s="16" t="s">
        <v>39</v>
      </c>
      <c r="F17" s="16" t="s">
        <v>39</v>
      </c>
      <c r="G17" s="20">
        <v>4</v>
      </c>
      <c r="H17" s="20">
        <v>4</v>
      </c>
      <c r="I17" s="16"/>
    </row>
    <row r="18" spans="1:9" s="3" customFormat="1" ht="30" customHeight="1">
      <c r="A18" s="14"/>
      <c r="B18" s="14"/>
      <c r="C18" s="14"/>
      <c r="D18" s="24" t="s">
        <v>40</v>
      </c>
      <c r="E18" s="16" t="s">
        <v>41</v>
      </c>
      <c r="F18" s="16" t="s">
        <v>41</v>
      </c>
      <c r="G18" s="20">
        <v>4</v>
      </c>
      <c r="H18" s="20">
        <v>4</v>
      </c>
      <c r="I18" s="20"/>
    </row>
    <row r="19" spans="1:9" s="3" customFormat="1" ht="42" customHeight="1">
      <c r="A19" s="14"/>
      <c r="B19" s="14"/>
      <c r="C19" s="14"/>
      <c r="D19" s="24" t="s">
        <v>42</v>
      </c>
      <c r="E19" s="16" t="s">
        <v>82</v>
      </c>
      <c r="F19" s="16" t="s">
        <v>82</v>
      </c>
      <c r="G19" s="20">
        <v>3</v>
      </c>
      <c r="H19" s="20">
        <v>3</v>
      </c>
      <c r="I19" s="20"/>
    </row>
    <row r="20" spans="1:9" s="3" customFormat="1" ht="97.5" customHeight="1">
      <c r="A20" s="14"/>
      <c r="B20" s="14"/>
      <c r="C20" s="14" t="s">
        <v>43</v>
      </c>
      <c r="D20" s="24" t="s">
        <v>44</v>
      </c>
      <c r="E20" s="16" t="s">
        <v>73</v>
      </c>
      <c r="F20" s="16" t="s">
        <v>45</v>
      </c>
      <c r="G20" s="20">
        <v>2</v>
      </c>
      <c r="H20" s="20">
        <v>2</v>
      </c>
      <c r="I20" s="16"/>
    </row>
    <row r="21" spans="1:9" s="3" customFormat="1" ht="42" customHeight="1">
      <c r="A21" s="14"/>
      <c r="B21" s="14"/>
      <c r="C21" s="14"/>
      <c r="D21" s="24" t="s">
        <v>70</v>
      </c>
      <c r="E21" s="16" t="s">
        <v>72</v>
      </c>
      <c r="F21" s="16" t="s">
        <v>72</v>
      </c>
      <c r="G21" s="20">
        <v>2</v>
      </c>
      <c r="H21" s="20">
        <v>2</v>
      </c>
      <c r="I21" s="16"/>
    </row>
    <row r="22" spans="1:9" s="3" customFormat="1" ht="23" customHeight="1">
      <c r="A22" s="14"/>
      <c r="B22" s="14"/>
      <c r="C22" s="14"/>
      <c r="D22" s="24" t="s">
        <v>79</v>
      </c>
      <c r="E22" s="16" t="s">
        <v>71</v>
      </c>
      <c r="F22" s="16" t="s">
        <v>46</v>
      </c>
      <c r="G22" s="20">
        <v>3</v>
      </c>
      <c r="H22" s="20">
        <v>3</v>
      </c>
      <c r="I22" s="16"/>
    </row>
    <row r="23" spans="1:9" s="3" customFormat="1" ht="23" customHeight="1">
      <c r="A23" s="14"/>
      <c r="B23" s="14"/>
      <c r="C23" s="14"/>
      <c r="D23" s="25" t="s">
        <v>80</v>
      </c>
      <c r="E23" s="16" t="s">
        <v>47</v>
      </c>
      <c r="F23" s="16" t="s">
        <v>47</v>
      </c>
      <c r="G23" s="20">
        <v>3</v>
      </c>
      <c r="H23" s="20">
        <v>3</v>
      </c>
      <c r="I23" s="16"/>
    </row>
    <row r="24" spans="1:9" s="3" customFormat="1" ht="23" customHeight="1">
      <c r="A24" s="14"/>
      <c r="B24" s="14"/>
      <c r="C24" s="14"/>
      <c r="D24" s="24" t="s">
        <v>48</v>
      </c>
      <c r="E24" s="16" t="s">
        <v>49</v>
      </c>
      <c r="F24" s="16" t="s">
        <v>49</v>
      </c>
      <c r="G24" s="20">
        <v>3</v>
      </c>
      <c r="H24" s="20">
        <v>3</v>
      </c>
      <c r="I24" s="16"/>
    </row>
    <row r="25" spans="1:9" s="3" customFormat="1" ht="30" customHeight="1">
      <c r="A25" s="14"/>
      <c r="B25" s="14"/>
      <c r="C25" s="14" t="s">
        <v>50</v>
      </c>
      <c r="D25" s="24" t="s">
        <v>51</v>
      </c>
      <c r="E25" s="16" t="s">
        <v>52</v>
      </c>
      <c r="F25" s="16" t="s">
        <v>52</v>
      </c>
      <c r="G25" s="20">
        <v>4</v>
      </c>
      <c r="H25" s="20">
        <v>4</v>
      </c>
      <c r="I25" s="16"/>
    </row>
    <row r="26" spans="1:9" s="3" customFormat="1" ht="56" customHeight="1">
      <c r="A26" s="14"/>
      <c r="B26" s="14"/>
      <c r="C26" s="14"/>
      <c r="D26" s="24" t="s">
        <v>53</v>
      </c>
      <c r="E26" s="16" t="s">
        <v>54</v>
      </c>
      <c r="F26" s="16" t="s">
        <v>54</v>
      </c>
      <c r="G26" s="20">
        <v>4</v>
      </c>
      <c r="H26" s="20">
        <v>4</v>
      </c>
      <c r="I26" s="16"/>
    </row>
    <row r="27" spans="1:9" s="3" customFormat="1" ht="30" customHeight="1">
      <c r="A27" s="14"/>
      <c r="B27" s="14"/>
      <c r="C27" s="14"/>
      <c r="D27" s="24" t="s">
        <v>55</v>
      </c>
      <c r="E27" s="16" t="s">
        <v>74</v>
      </c>
      <c r="F27" s="16" t="s">
        <v>56</v>
      </c>
      <c r="G27" s="20">
        <v>4</v>
      </c>
      <c r="H27" s="20">
        <v>4</v>
      </c>
      <c r="I27" s="16"/>
    </row>
    <row r="28" spans="1:9" s="3" customFormat="1" ht="30" customHeight="1">
      <c r="A28" s="14"/>
      <c r="B28" s="14"/>
      <c r="C28" s="26" t="s">
        <v>57</v>
      </c>
      <c r="D28" s="24" t="s">
        <v>75</v>
      </c>
      <c r="E28" s="16" t="s">
        <v>76</v>
      </c>
      <c r="F28" s="16" t="s">
        <v>76</v>
      </c>
      <c r="G28" s="20">
        <v>5</v>
      </c>
      <c r="H28" s="20">
        <v>5</v>
      </c>
      <c r="I28" s="16"/>
    </row>
    <row r="29" spans="1:9" s="3" customFormat="1" ht="30" customHeight="1">
      <c r="A29" s="14"/>
      <c r="B29" s="14"/>
      <c r="C29" s="29"/>
      <c r="D29" s="24" t="s">
        <v>58</v>
      </c>
      <c r="E29" s="16" t="s">
        <v>77</v>
      </c>
      <c r="F29" s="16" t="s">
        <v>59</v>
      </c>
      <c r="G29" s="20">
        <v>5</v>
      </c>
      <c r="H29" s="20">
        <v>5</v>
      </c>
      <c r="I29" s="16"/>
    </row>
    <row r="30" spans="1:9" s="3" customFormat="1" ht="30" customHeight="1">
      <c r="A30" s="14"/>
      <c r="B30" s="14" t="s">
        <v>60</v>
      </c>
      <c r="C30" s="26" t="s">
        <v>61</v>
      </c>
      <c r="D30" s="13" t="s">
        <v>62</v>
      </c>
      <c r="E30" s="30" t="s">
        <v>63</v>
      </c>
      <c r="F30" s="30" t="s">
        <v>63</v>
      </c>
      <c r="G30" s="20">
        <v>15</v>
      </c>
      <c r="H30" s="20">
        <v>13</v>
      </c>
      <c r="I30" s="16" t="s">
        <v>81</v>
      </c>
    </row>
    <row r="31" spans="1:9" s="3" customFormat="1" ht="42.5" customHeight="1">
      <c r="A31" s="14"/>
      <c r="B31" s="14"/>
      <c r="C31" s="27"/>
      <c r="D31" s="13" t="s">
        <v>64</v>
      </c>
      <c r="E31" s="13" t="s">
        <v>65</v>
      </c>
      <c r="F31" s="13" t="s">
        <v>65</v>
      </c>
      <c r="G31" s="20">
        <v>10</v>
      </c>
      <c r="H31" s="20">
        <v>9</v>
      </c>
      <c r="I31" s="16" t="s">
        <v>81</v>
      </c>
    </row>
    <row r="32" spans="1:9" s="3" customFormat="1" ht="30" customHeight="1">
      <c r="A32" s="14"/>
      <c r="B32" s="14"/>
      <c r="C32" s="27"/>
      <c r="D32" s="13" t="s">
        <v>78</v>
      </c>
      <c r="E32" s="30" t="s">
        <v>66</v>
      </c>
      <c r="F32" s="30" t="s">
        <v>66</v>
      </c>
      <c r="G32" s="20">
        <v>15</v>
      </c>
      <c r="H32" s="20">
        <v>13</v>
      </c>
      <c r="I32" s="16" t="s">
        <v>81</v>
      </c>
    </row>
    <row r="33" spans="1:9" s="3" customFormat="1" ht="30" customHeight="1">
      <c r="A33" s="14" t="s">
        <v>67</v>
      </c>
      <c r="B33" s="14"/>
      <c r="C33" s="14"/>
      <c r="D33" s="14"/>
      <c r="E33" s="14"/>
      <c r="F33" s="14"/>
      <c r="G33" s="20"/>
      <c r="H33" s="28">
        <f>I9+SUM(H16:H32)</f>
        <v>94.997722331693296</v>
      </c>
      <c r="I33" s="16"/>
    </row>
  </sheetData>
  <mergeCells count="30">
    <mergeCell ref="B13:E13"/>
    <mergeCell ref="F13:I13"/>
    <mergeCell ref="B14:E14"/>
    <mergeCell ref="F14:I14"/>
    <mergeCell ref="A33:F33"/>
    <mergeCell ref="A13:A14"/>
    <mergeCell ref="A15:A32"/>
    <mergeCell ref="B16:B29"/>
    <mergeCell ref="B30:B32"/>
    <mergeCell ref="C16:C19"/>
    <mergeCell ref="C20:C24"/>
    <mergeCell ref="C25:C27"/>
    <mergeCell ref="C30:C32"/>
    <mergeCell ref="C28:C2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2024-05-11T06:21:40Z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53F15D4AE5C945D1BDC71A8A226BAF3B</vt:lpwstr>
  </property>
</Properties>
</file>