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60" windowWidth="19420" windowHeight="11020" tabRatio="927"/>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 i="44" l="1"/>
  <c r="I9" i="44" l="1"/>
  <c r="H38" i="44" s="1"/>
</calcChain>
</file>

<file path=xl/sharedStrings.xml><?xml version="1.0" encoding="utf-8"?>
<sst xmlns="http://schemas.openxmlformats.org/spreadsheetml/2006/main" count="117" uniqueCount="92">
  <si>
    <t>—</t>
  </si>
  <si>
    <r>
      <rPr>
        <b/>
        <sz val="18"/>
        <color indexed="8"/>
        <rFont val="宋体"/>
        <family val="3"/>
        <charset val="134"/>
      </rPr>
      <t>项目支出绩效自评表</t>
    </r>
    <r>
      <rPr>
        <sz val="18"/>
        <color indexed="8"/>
        <rFont val="Times"/>
        <family val="1"/>
      </rPr>
      <t xml:space="preserve"> </t>
    </r>
  </si>
  <si>
    <r>
      <rPr>
        <sz val="14"/>
        <color theme="1"/>
        <rFont val="宋体"/>
        <family val="3"/>
        <charset val="134"/>
      </rPr>
      <t>（</t>
    </r>
    <r>
      <rPr>
        <sz val="14"/>
        <color theme="1"/>
        <rFont val="Times"/>
        <family val="1"/>
      </rPr>
      <t>2023</t>
    </r>
    <r>
      <rPr>
        <sz val="14"/>
        <color theme="1"/>
        <rFont val="宋体"/>
        <family val="3"/>
        <charset val="134"/>
      </rPr>
      <t>年度）</t>
    </r>
    <phoneticPr fontId="7" type="noConversion"/>
  </si>
  <si>
    <t>项目名称</t>
  </si>
  <si>
    <t>主管部门</t>
  </si>
  <si>
    <t>北京市交通委员会</t>
    <phoneticPr fontId="8" type="noConversion"/>
  </si>
  <si>
    <t>实施单位</t>
  </si>
  <si>
    <t>项目负责人</t>
  </si>
  <si>
    <t>荆禄波</t>
    <phoneticPr fontId="8" type="noConversion"/>
  </si>
  <si>
    <t>联系电话</t>
  </si>
  <si>
    <t>项目资金</t>
  </si>
  <si>
    <t>年初预算数</t>
  </si>
  <si>
    <t>全年预算数</t>
  </si>
  <si>
    <t>全年执行数</t>
  </si>
  <si>
    <t>分值</t>
  </si>
  <si>
    <t>执行率</t>
  </si>
  <si>
    <t>得分</t>
  </si>
  <si>
    <t>（万元）</t>
  </si>
  <si>
    <t>年度资金总额</t>
  </si>
  <si>
    <t>其中：当年财政拨款</t>
  </si>
  <si>
    <t xml:space="preserve">      上年结转资金</t>
  </si>
  <si>
    <t xml:space="preserve">  其他资金</t>
  </si>
  <si>
    <t>年度总体目标</t>
  </si>
  <si>
    <t>预期目标</t>
  </si>
  <si>
    <t>实际完成情况</t>
  </si>
  <si>
    <t>（1）持续对慢行系统服务评价体系和自行车交通系统月度评价体系进行优化调整；
（2）对城六区、通州、亦庄的慢行系统工作开展情况以年度为频次进行评价分析，形成年度《北京市慢行交通服务评价结果的通报》，推进各区慢行系统整治提升工作；
（3）对城六区以月度为频次开展自行车交通系统评价分析工作，形成月度《自行车道路畅通安全评价情况的通报》，将评价情况上报市委有关部门。以评促改，有的放矢，使本项工作成为推动全市和各区慢行系统的整治和品质提升工作的重要依据和有力抓手。</t>
    <phoneticPr fontId="8" type="noConversion"/>
  </si>
  <si>
    <t>（1）完成了慢行系统服务评价体系和自行车交通系统月度评价体系进行优化调整
（2）针对对城六区、通州、亦庄的慢行系统工作开展情况以年度为频次进行评价分析，形成年度《北京市慢行交通服务评价结果的通报》，评价结果成为了各区开展2024年年慢行系统整治提升工作和全市慢行系统品质提升工作的有力依据
（3）针对城六区，完成了12个月的《自行车道路畅通安全评价情况的通报》，将评价情况上报市委有关部门和各区相关部门，支撑各区对问题及时作出整改</t>
    <phoneticPr fontId="8" type="noConversion"/>
  </si>
  <si>
    <t>绩效指标</t>
  </si>
  <si>
    <t>一级指标</t>
  </si>
  <si>
    <t>二级指标</t>
  </si>
  <si>
    <t>三级指标</t>
  </si>
  <si>
    <t>年度指标值</t>
  </si>
  <si>
    <t>实际完成值</t>
  </si>
  <si>
    <t>偏差原因分析及改进措施</t>
  </si>
  <si>
    <t>产
出
指
标
(50分)</t>
    <phoneticPr fontId="7" type="noConversion"/>
  </si>
  <si>
    <t>数量指标
（15分）</t>
    <phoneticPr fontId="7" type="noConversion"/>
  </si>
  <si>
    <t>优化调整自行车交通系统月度评价体系</t>
    <phoneticPr fontId="8" type="noConversion"/>
  </si>
  <si>
    <t>1套</t>
    <phoneticPr fontId="7" type="noConversion"/>
  </si>
  <si>
    <t>优化调整慢行交通服务评价体系</t>
    <phoneticPr fontId="8" type="noConversion"/>
  </si>
  <si>
    <t>完成年度《北京市慢行交通服务评价结果的通报》</t>
    <phoneticPr fontId="8" type="noConversion"/>
  </si>
  <si>
    <t>1篇</t>
    <phoneticPr fontId="7" type="noConversion"/>
  </si>
  <si>
    <t>完成月度《自行车道路畅通安全评价情况的通报》</t>
    <phoneticPr fontId="8" type="noConversion"/>
  </si>
  <si>
    <t>12篇</t>
    <phoneticPr fontId="7" type="noConversion"/>
  </si>
  <si>
    <t>质量指标
（13分）</t>
    <phoneticPr fontId="7" type="noConversion"/>
  </si>
  <si>
    <t>时效指标
（12分）</t>
    <phoneticPr fontId="7" type="noConversion"/>
  </si>
  <si>
    <t>制定工作计划</t>
    <phoneticPr fontId="8" type="noConversion"/>
  </si>
  <si>
    <t>按时完成</t>
    <phoneticPr fontId="7" type="noConversion"/>
  </si>
  <si>
    <t>完成自行车交通系统月度评价体系的更新调整</t>
    <phoneticPr fontId="8" type="noConversion"/>
  </si>
  <si>
    <t>2023年6月19日</t>
    <phoneticPr fontId="7" type="noConversion"/>
  </si>
  <si>
    <t>2023年指标体系更新调整过程中与相关区政府、市级委办局和委内部门多次沟通，统一意见，耗时较长，导致进度有所滞后。下一步将更加注重提前谋划，确保工作进度按期推进。</t>
    <phoneticPr fontId="7" type="noConversion"/>
  </si>
  <si>
    <t>完成慢行交通服务评价体系的更新调整</t>
    <phoneticPr fontId="8" type="noConversion"/>
  </si>
  <si>
    <t>《自行车道路畅通安全评价情况的通报》以及向市委各部门的情况上报</t>
    <phoneticPr fontId="8" type="noConversion"/>
  </si>
  <si>
    <t>每月25日前</t>
    <phoneticPr fontId="7" type="noConversion"/>
  </si>
  <si>
    <t>完成年度慢行交通服务评价分析工作</t>
    <phoneticPr fontId="8" type="noConversion"/>
  </si>
  <si>
    <t>成本指标
（10分）</t>
    <phoneticPr fontId="7" type="noConversion"/>
  </si>
  <si>
    <t>项目预算控制数</t>
    <phoneticPr fontId="8" type="noConversion"/>
  </si>
  <si>
    <t>≤120万元</t>
    <phoneticPr fontId="8" type="noConversion"/>
  </si>
  <si>
    <t>118万元</t>
    <phoneticPr fontId="7" type="noConversion"/>
  </si>
  <si>
    <t>效益指标（40分）</t>
    <phoneticPr fontId="7" type="noConversion"/>
  </si>
  <si>
    <t>服务对象满意度指标（10分）</t>
    <phoneticPr fontId="7" type="noConversion"/>
  </si>
  <si>
    <t>项目主管部门满意度</t>
    <phoneticPr fontId="8" type="noConversion"/>
  </si>
  <si>
    <t>≥90%</t>
    <phoneticPr fontId="7" type="noConversion"/>
  </si>
  <si>
    <t>成果应用单位满意度</t>
    <phoneticPr fontId="8" type="noConversion"/>
  </si>
  <si>
    <t>人民群众满意度</t>
    <phoneticPr fontId="8" type="noConversion"/>
  </si>
  <si>
    <t>≥80%</t>
    <phoneticPr fontId="7" type="noConversion"/>
  </si>
  <si>
    <t>经济、社会、生态、可持续影响效益指标（30分）</t>
    <phoneticPr fontId="8" type="noConversion"/>
  </si>
  <si>
    <t>社会效益</t>
    <phoneticPr fontId="8" type="noConversion"/>
  </si>
  <si>
    <t>定期评估中心城和通州区、亦庄的慢行交通发展情况，为各区整治慢行交通系统、鼓励居民慢行出行提供保障，并支持市委有关部门及时了解北京市慢行系统发展情况。</t>
    <phoneticPr fontId="7" type="noConversion"/>
  </si>
  <si>
    <t>本工作详细评估分析了中心城和通州区、亦庄的慢行系统发展情况，为各区和市级部门及时了解慢行系统水平，制定整治提升任务，为居民提供更好的慢行出行服务提供了有力依据。</t>
    <phoneticPr fontId="7" type="noConversion"/>
  </si>
  <si>
    <t>生态效益</t>
    <phoneticPr fontId="8" type="noConversion"/>
  </si>
  <si>
    <t>慢行交通是一种绿色出行方式，通过本项工作，实现北京市慢行交通出行环境的提升，鼓励更多的人采用慢行交通出行，达到减少污染物和碳排放的目的。宜人的慢行环境也有助于提升活力出行水平，促进邻里关系，改善居民身心健康。</t>
    <phoneticPr fontId="7" type="noConversion"/>
  </si>
  <si>
    <t>本项工作的评价结果用于指定慢行系统品质提升工作方案，近年来随着评价工作的开展，北京掀起了骑行热潮，2023年全市493个主干路道路断面中，有110个断面早高峰期间非机动车骑行量超过3000辆次/小时，较2022年增加了20个断面。核心区平均值为3304辆次/小时，较2022年增长18%。</t>
    <phoneticPr fontId="7" type="noConversion"/>
  </si>
  <si>
    <t>可持续影响</t>
    <phoneticPr fontId="8" type="noConversion"/>
  </si>
  <si>
    <t>《自行车交通系统月度评价体系》和《慢行交通服务评价体系》可持续应用于后续各年度的评价考核和评估工作，慢行交通各项基础数据可作为后续工作的数据基础持续发挥作用。</t>
    <phoneticPr fontId="7" type="noConversion"/>
  </si>
  <si>
    <t>本项工作形成的分析结果已作为制定2024年北京市城市慢行系统品质提升工作方案的有力依据，目前方案已印发出于实施阶段。此外，相关指标数据已作为2023年数据基础纳入总体评价数据库中，支撑2024年评价结果的对比分析。</t>
    <phoneticPr fontId="7" type="noConversion"/>
  </si>
  <si>
    <t>总分</t>
  </si>
  <si>
    <t>城市道路管理处</t>
    <phoneticPr fontId="8" type="noConversion"/>
  </si>
  <si>
    <t>慢行系统服务评价服务</t>
    <phoneticPr fontId="8" type="noConversion"/>
  </si>
  <si>
    <t>完成城六区月度自行车道路畅通安全评价指标数据采集、复核、测算：6个区域*12次采集</t>
  </si>
  <si>
    <t>完成城六区、通州区、亦庄的年度慢行交通服务评价指标数据处理、复核、测算：8个区域*1次采集</t>
  </si>
  <si>
    <t>12次</t>
    <phoneticPr fontId="7" type="noConversion"/>
  </si>
  <si>
    <t>1次</t>
    <phoneticPr fontId="7" type="noConversion"/>
  </si>
  <si>
    <t>评价工作</t>
  </si>
  <si>
    <t>数据采集</t>
  </si>
  <si>
    <t>评价结果</t>
  </si>
  <si>
    <t>评价方法体系具备科学性和严谨性，通过专家会论证</t>
  </si>
  <si>
    <t>能够全面反映中心城和通州、亦庄的慢行交通相关工作开展情况，与公众满意度相匹配</t>
    <phoneticPr fontId="8" type="noConversion"/>
  </si>
  <si>
    <t>经济效益</t>
    <phoneticPr fontId="8" type="noConversion"/>
  </si>
  <si>
    <t>通过本项工作，实现北京市慢行交通出行环境的提升，吸引人们在慢行出行，促进街边零售业的销售增长，有助于经济的发展</t>
    <phoneticPr fontId="8" type="noConversion"/>
  </si>
  <si>
    <t>通过本项工作，实现北京市慢行交通出行环境的提升，吸引人们在慢行出行，促进街边零售业的销售增长，有助于经济的发展</t>
    <phoneticPr fontId="8" type="noConversion"/>
  </si>
  <si>
    <t>定性指标，效益无法准确衡量</t>
    <phoneticPr fontId="8" type="noConversion"/>
  </si>
  <si>
    <t>定性指标，效益无法准确衡量</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</si>
</sst>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 #,##0.00_ ;_ * \-#,##0.00_ ;_ * &quot;-&quot;??_ ;_ @_ "/>
    <numFmt numFmtId="176" formatCode="0.00_ "/>
    <numFmt numFmtId="177" formatCode="[$-F800]dddd\,\ mmmm\ dd\,\ yyyy"/>
  </numFmts>
  <fonts count="17" x14ac:knownFonts="1">
    <font>
      <sz val="11"/>
      <color theme="1"/>
      <name val="宋体"/>
      <charset val="134"/>
      <scheme val="minor"/>
    </font>
    <font>
      <sz val="12"/>
      <color theme="1"/>
      <name val="宋体"/>
      <family val="3"/>
      <charset val="134"/>
      <scheme val="minor"/>
    </font>
    <font>
      <b/>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9"/>
      <name val="宋体"/>
      <family val="3"/>
      <charset val="134"/>
      <scheme val="minor"/>
    </font>
    <font>
      <sz val="16"/>
      <color theme="1"/>
      <name val="Times"/>
      <family val="1"/>
    </font>
    <font>
      <sz val="11"/>
      <color theme="1"/>
      <name val="Times"/>
      <family val="1"/>
    </font>
    <font>
      <b/>
      <sz val="18"/>
      <color indexed="8"/>
      <name val="Times"/>
      <family val="1"/>
    </font>
    <font>
      <sz val="18"/>
      <color indexed="8"/>
      <name val="Times"/>
      <family val="1"/>
    </font>
    <font>
      <sz val="18"/>
      <color theme="1"/>
      <name val="Times"/>
      <family val="1"/>
    </font>
    <font>
      <sz val="14"/>
      <color theme="1"/>
      <name val="Times"/>
      <family val="1"/>
    </font>
    <font>
      <sz val="14"/>
      <color theme="1"/>
      <name val="宋体"/>
      <family val="3"/>
      <charset val="134"/>
    </font>
    <font>
      <sz val="11"/>
      <color indexed="8"/>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4" fillId="0" borderId="0"/>
    <xf numFmtId="0" fontId="5" fillId="0" borderId="0"/>
    <xf numFmtId="0" fontId="3" fillId="0" borderId="0"/>
    <xf numFmtId="0" fontId="3" fillId="0" borderId="0"/>
    <xf numFmtId="0" fontId="3" fillId="0" borderId="0"/>
    <xf numFmtId="0" fontId="3" fillId="0" borderId="0"/>
    <xf numFmtId="0" fontId="4" fillId="0" borderId="0">
      <alignment vertical="center"/>
    </xf>
    <xf numFmtId="0" fontId="4" fillId="0" borderId="0">
      <alignment vertical="center"/>
    </xf>
    <xf numFmtId="0" fontId="4" fillId="0" borderId="0"/>
    <xf numFmtId="43" fontId="6" fillId="0" borderId="0" applyFont="0" applyFill="0" applyBorder="0" applyAlignment="0" applyProtection="0">
      <alignment vertical="center"/>
    </xf>
    <xf numFmtId="0" fontId="4" fillId="0" borderId="0"/>
    <xf numFmtId="0" fontId="6" fillId="0" borderId="0"/>
    <xf numFmtId="0" fontId="6" fillId="0" borderId="0">
      <alignment vertical="center"/>
    </xf>
    <xf numFmtId="0" fontId="1" fillId="0" borderId="0"/>
  </cellStyleXfs>
  <cellXfs count="35">
    <xf numFmtId="0" fontId="0" fillId="0" borderId="0" xfId="0">
      <alignment vertical="center"/>
    </xf>
    <xf numFmtId="0" fontId="10" fillId="0" borderId="0" xfId="0" applyFont="1">
      <alignment vertical="center"/>
    </xf>
    <xf numFmtId="0" fontId="13" fillId="0" borderId="0" xfId="0" applyFont="1">
      <alignment vertical="center"/>
    </xf>
    <xf numFmtId="0" fontId="14" fillId="0" borderId="0" xfId="0" applyFont="1">
      <alignment vertical="center"/>
    </xf>
    <xf numFmtId="0" fontId="14" fillId="0" borderId="1" xfId="0" applyFont="1" applyBorder="1" applyAlignment="1">
      <alignment vertical="center" wrapText="1"/>
    </xf>
    <xf numFmtId="0" fontId="14" fillId="0" borderId="1" xfId="0" applyFont="1" applyBorder="1" applyAlignment="1">
      <alignment horizontal="center" vertical="center" wrapText="1"/>
    </xf>
    <xf numFmtId="176" fontId="14" fillId="0" borderId="1" xfId="0" applyNumberFormat="1" applyFont="1" applyBorder="1" applyAlignment="1">
      <alignment horizontal="center" vertical="center" wrapText="1"/>
    </xf>
    <xf numFmtId="0" fontId="10" fillId="0" borderId="0" xfId="0" applyFont="1" applyAlignment="1"/>
    <xf numFmtId="0" fontId="10" fillId="0" borderId="0" xfId="0" applyFont="1" applyAlignment="1">
      <alignment horizontal="center" vertical="center"/>
    </xf>
    <xf numFmtId="176" fontId="10" fillId="0" borderId="0" xfId="0" applyNumberFormat="1" applyFont="1" applyAlignment="1">
      <alignment horizontal="center" vertical="center" wrapText="1"/>
    </xf>
    <xf numFmtId="0" fontId="9" fillId="0" borderId="0" xfId="0" applyFont="1" applyAlignment="1">
      <alignment horizontal="left" vertical="center"/>
    </xf>
    <xf numFmtId="0" fontId="11" fillId="0" borderId="0" xfId="0" applyFont="1" applyAlignment="1">
      <alignment horizontal="center" vertical="center" wrapText="1"/>
    </xf>
    <xf numFmtId="0" fontId="14" fillId="0" borderId="0" xfId="0" applyFont="1" applyAlignment="1">
      <alignment horizontal="center" vertical="center" wrapText="1"/>
    </xf>
    <xf numFmtId="0" fontId="4" fillId="0" borderId="5" xfId="0" applyFont="1" applyBorder="1" applyAlignment="1">
      <alignment vertical="center" wrapText="1"/>
    </xf>
    <xf numFmtId="0" fontId="16" fillId="0" borderId="5"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horizontal="center" vertical="center" wrapText="1"/>
    </xf>
    <xf numFmtId="10" fontId="16" fillId="0" borderId="5" xfId="0" applyNumberFormat="1" applyFont="1" applyBorder="1" applyAlignment="1">
      <alignment horizontal="center" vertical="center" wrapText="1"/>
    </xf>
    <xf numFmtId="176" fontId="16" fillId="0" borderId="5" xfId="0" applyNumberFormat="1" applyFont="1" applyBorder="1" applyAlignment="1">
      <alignment horizontal="center" vertical="center" wrapText="1"/>
    </xf>
    <xf numFmtId="0" fontId="16" fillId="0" borderId="2" xfId="0" applyFont="1" applyBorder="1" applyAlignment="1">
      <alignment horizontal="left" vertical="center" wrapText="1"/>
    </xf>
    <xf numFmtId="0" fontId="16" fillId="0" borderId="3" xfId="0" applyFont="1" applyBorder="1" applyAlignment="1">
      <alignment horizontal="left" vertical="center" wrapText="1"/>
    </xf>
    <xf numFmtId="0" fontId="16" fillId="0" borderId="4" xfId="0" applyFont="1" applyBorder="1" applyAlignment="1">
      <alignment horizontal="left" vertical="center" wrapText="1"/>
    </xf>
    <xf numFmtId="0" fontId="4" fillId="0" borderId="5" xfId="0" applyFont="1" applyBorder="1" applyAlignment="1">
      <alignment horizontal="center" vertical="center" wrapText="1"/>
    </xf>
    <xf numFmtId="0" fontId="4" fillId="0" borderId="5" xfId="0" applyFont="1" applyBorder="1" applyAlignment="1">
      <alignment horizontal="center" vertical="center"/>
    </xf>
    <xf numFmtId="0" fontId="16" fillId="0" borderId="3" xfId="0" applyFont="1" applyBorder="1" applyAlignment="1">
      <alignment horizontal="center" vertical="center" wrapText="1"/>
    </xf>
    <xf numFmtId="177" fontId="4" fillId="0" borderId="5" xfId="0" applyNumberFormat="1" applyFont="1" applyBorder="1" applyAlignment="1">
      <alignment horizontal="center" vertical="center"/>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9" fontId="4" fillId="0" borderId="5" xfId="0" applyNumberFormat="1" applyFont="1" applyBorder="1" applyAlignment="1">
      <alignment horizontal="center" vertical="center"/>
    </xf>
    <xf numFmtId="176" fontId="4" fillId="0" borderId="5" xfId="0" applyNumberFormat="1" applyFont="1" applyBorder="1" applyAlignment="1">
      <alignment horizontal="center" vertical="center" wrapText="1"/>
    </xf>
    <xf numFmtId="0" fontId="4" fillId="0" borderId="5" xfId="0" applyFont="1" applyBorder="1" applyAlignment="1"/>
    <xf numFmtId="0" fontId="16" fillId="0" borderId="6" xfId="0" applyFont="1" applyBorder="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abSelected="1" topLeftCell="A37" zoomScale="70" zoomScaleNormal="70" workbookViewId="0">
      <selection activeCell="D25" sqref="D25"/>
    </sheetView>
  </sheetViews>
  <sheetFormatPr defaultColWidth="9" defaultRowHeight="14" x14ac:dyDescent="0.25"/>
  <cols>
    <col min="1" max="1" width="4.08984375" style="1" customWidth="1"/>
    <col min="2" max="2" width="8.90625" style="1" customWidth="1"/>
    <col min="3" max="3" width="18.6328125" style="1" customWidth="1"/>
    <col min="4" max="4" width="32.6328125" style="8" customWidth="1"/>
    <col min="5" max="5" width="20.6328125" style="8" customWidth="1"/>
    <col min="6" max="6" width="25.08984375" style="1" customWidth="1"/>
    <col min="7" max="7" width="8.453125" style="9" customWidth="1"/>
    <col min="8" max="8" width="11.08984375" style="1" customWidth="1"/>
    <col min="9" max="9" width="32.54296875" style="1" customWidth="1"/>
    <col min="10" max="16384" width="9" style="1"/>
  </cols>
  <sheetData>
    <row r="1" spans="1:9" ht="20.5" x14ac:dyDescent="0.25">
      <c r="A1" s="10"/>
      <c r="B1" s="10"/>
      <c r="C1" s="10"/>
      <c r="D1" s="10"/>
      <c r="E1" s="10"/>
      <c r="F1" s="10"/>
      <c r="G1" s="10"/>
    </row>
    <row r="2" spans="1:9" s="2" customFormat="1" ht="22.5" customHeight="1" x14ac:dyDescent="0.25">
      <c r="A2" s="11" t="s">
        <v>1</v>
      </c>
      <c r="B2" s="11"/>
      <c r="C2" s="11"/>
      <c r="D2" s="11"/>
      <c r="E2" s="11"/>
      <c r="F2" s="11"/>
      <c r="G2" s="11"/>
      <c r="H2" s="11"/>
      <c r="I2" s="11"/>
    </row>
    <row r="3" spans="1:9" s="3" customFormat="1" ht="18.75" customHeight="1" x14ac:dyDescent="0.25">
      <c r="A3" s="12" t="s">
        <v>2</v>
      </c>
      <c r="B3" s="12"/>
      <c r="C3" s="12"/>
      <c r="D3" s="12"/>
      <c r="E3" s="12"/>
      <c r="F3" s="12"/>
      <c r="G3" s="12"/>
      <c r="H3" s="12"/>
      <c r="I3" s="12"/>
    </row>
    <row r="4" spans="1:9" s="3" customFormat="1" ht="11.25" customHeight="1" x14ac:dyDescent="0.25">
      <c r="A4" s="4"/>
      <c r="B4" s="4"/>
      <c r="C4" s="4"/>
      <c r="D4" s="5"/>
      <c r="E4" s="5"/>
      <c r="F4" s="4"/>
      <c r="G4" s="6"/>
    </row>
    <row r="5" spans="1:9" s="7" customFormat="1" x14ac:dyDescent="0.3">
      <c r="A5" s="14" t="s">
        <v>3</v>
      </c>
      <c r="B5" s="14"/>
      <c r="C5" s="14" t="s">
        <v>77</v>
      </c>
      <c r="D5" s="14"/>
      <c r="E5" s="14"/>
      <c r="F5" s="14"/>
      <c r="G5" s="14"/>
      <c r="H5" s="14"/>
      <c r="I5" s="14"/>
    </row>
    <row r="6" spans="1:9" s="7" customFormat="1" ht="14" customHeight="1" x14ac:dyDescent="0.3">
      <c r="A6" s="14" t="s">
        <v>4</v>
      </c>
      <c r="B6" s="14"/>
      <c r="C6" s="14" t="s">
        <v>5</v>
      </c>
      <c r="D6" s="14"/>
      <c r="E6" s="14"/>
      <c r="F6" s="15" t="s">
        <v>6</v>
      </c>
      <c r="G6" s="14" t="s">
        <v>76</v>
      </c>
      <c r="H6" s="14"/>
      <c r="I6" s="14"/>
    </row>
    <row r="7" spans="1:9" s="7" customFormat="1" x14ac:dyDescent="0.3">
      <c r="A7" s="14" t="s">
        <v>7</v>
      </c>
      <c r="B7" s="14"/>
      <c r="C7" s="14" t="s">
        <v>8</v>
      </c>
      <c r="D7" s="14"/>
      <c r="E7" s="14"/>
      <c r="F7" s="15" t="s">
        <v>9</v>
      </c>
      <c r="G7" s="14">
        <v>55530930</v>
      </c>
      <c r="H7" s="14"/>
      <c r="I7" s="14"/>
    </row>
    <row r="8" spans="1:9" s="7" customFormat="1" x14ac:dyDescent="0.3">
      <c r="A8" s="14" t="s">
        <v>10</v>
      </c>
      <c r="B8" s="14"/>
      <c r="C8" s="15"/>
      <c r="D8" s="16" t="s">
        <v>11</v>
      </c>
      <c r="E8" s="15" t="s">
        <v>12</v>
      </c>
      <c r="F8" s="15" t="s">
        <v>13</v>
      </c>
      <c r="G8" s="15" t="s">
        <v>14</v>
      </c>
      <c r="H8" s="15" t="s">
        <v>15</v>
      </c>
      <c r="I8" s="16" t="s">
        <v>16</v>
      </c>
    </row>
    <row r="9" spans="1:9" s="7" customFormat="1" ht="32.25" customHeight="1" x14ac:dyDescent="0.3">
      <c r="A9" s="14" t="s">
        <v>17</v>
      </c>
      <c r="B9" s="14"/>
      <c r="C9" s="17" t="s">
        <v>18</v>
      </c>
      <c r="D9" s="16">
        <v>120</v>
      </c>
      <c r="E9" s="18">
        <v>119.8771</v>
      </c>
      <c r="F9" s="15">
        <v>118</v>
      </c>
      <c r="G9" s="15">
        <v>10</v>
      </c>
      <c r="H9" s="19">
        <f>F9/E9</f>
        <v>0.98434146304840542</v>
      </c>
      <c r="I9" s="20">
        <f>G9*H9</f>
        <v>9.8434146304840535</v>
      </c>
    </row>
    <row r="10" spans="1:9" s="7" customFormat="1" ht="13.5" customHeight="1" x14ac:dyDescent="0.3">
      <c r="A10" s="13"/>
      <c r="B10" s="13"/>
      <c r="C10" s="17" t="s">
        <v>19</v>
      </c>
      <c r="D10" s="16">
        <v>120</v>
      </c>
      <c r="E10" s="18">
        <v>119.8771</v>
      </c>
      <c r="F10" s="15">
        <v>118</v>
      </c>
      <c r="G10" s="15" t="s">
        <v>0</v>
      </c>
      <c r="H10" s="16"/>
      <c r="I10" s="16" t="s">
        <v>0</v>
      </c>
    </row>
    <row r="11" spans="1:9" s="7" customFormat="1" ht="13.5" customHeight="1" x14ac:dyDescent="0.3">
      <c r="A11" s="13"/>
      <c r="B11" s="13"/>
      <c r="C11" s="17" t="s">
        <v>20</v>
      </c>
      <c r="D11" s="16">
        <v>0</v>
      </c>
      <c r="E11" s="16"/>
      <c r="F11" s="15"/>
      <c r="G11" s="15" t="s">
        <v>0</v>
      </c>
      <c r="H11" s="16"/>
      <c r="I11" s="16" t="s">
        <v>0</v>
      </c>
    </row>
    <row r="12" spans="1:9" s="7" customFormat="1" x14ac:dyDescent="0.3">
      <c r="A12" s="13"/>
      <c r="B12" s="13"/>
      <c r="C12" s="17" t="s">
        <v>21</v>
      </c>
      <c r="D12" s="16">
        <v>0</v>
      </c>
      <c r="E12" s="16"/>
      <c r="F12" s="15"/>
      <c r="G12" s="15" t="s">
        <v>0</v>
      </c>
      <c r="H12" s="16"/>
      <c r="I12" s="16" t="s">
        <v>0</v>
      </c>
    </row>
    <row r="13" spans="1:9" s="7" customFormat="1" ht="18" customHeight="1" x14ac:dyDescent="0.3">
      <c r="A13" s="14" t="s">
        <v>22</v>
      </c>
      <c r="B13" s="14" t="s">
        <v>23</v>
      </c>
      <c r="C13" s="14"/>
      <c r="D13" s="14"/>
      <c r="E13" s="14"/>
      <c r="F13" s="14" t="s">
        <v>24</v>
      </c>
      <c r="G13" s="14"/>
      <c r="H13" s="14"/>
      <c r="I13" s="14"/>
    </row>
    <row r="14" spans="1:9" s="7" customFormat="1" ht="97.5" customHeight="1" x14ac:dyDescent="0.3">
      <c r="A14" s="14"/>
      <c r="B14" s="21" t="s">
        <v>25</v>
      </c>
      <c r="C14" s="22"/>
      <c r="D14" s="22"/>
      <c r="E14" s="23"/>
      <c r="F14" s="21" t="s">
        <v>26</v>
      </c>
      <c r="G14" s="22"/>
      <c r="H14" s="22"/>
      <c r="I14" s="23"/>
    </row>
    <row r="15" spans="1:9" s="7" customFormat="1" ht="34.5" customHeight="1" x14ac:dyDescent="0.3">
      <c r="A15" s="14" t="s">
        <v>27</v>
      </c>
      <c r="B15" s="16" t="s">
        <v>28</v>
      </c>
      <c r="C15" s="16" t="s">
        <v>29</v>
      </c>
      <c r="D15" s="15" t="s">
        <v>30</v>
      </c>
      <c r="E15" s="16" t="s">
        <v>31</v>
      </c>
      <c r="F15" s="16" t="s">
        <v>32</v>
      </c>
      <c r="G15" s="15" t="s">
        <v>14</v>
      </c>
      <c r="H15" s="15" t="s">
        <v>16</v>
      </c>
      <c r="I15" s="16" t="s">
        <v>33</v>
      </c>
    </row>
    <row r="16" spans="1:9" s="7" customFormat="1" ht="30" customHeight="1" x14ac:dyDescent="0.3">
      <c r="A16" s="14"/>
      <c r="B16" s="14" t="s">
        <v>34</v>
      </c>
      <c r="C16" s="14" t="s">
        <v>35</v>
      </c>
      <c r="D16" s="24" t="s">
        <v>36</v>
      </c>
      <c r="E16" s="25" t="s">
        <v>37</v>
      </c>
      <c r="F16" s="25" t="s">
        <v>37</v>
      </c>
      <c r="G16" s="18">
        <v>2</v>
      </c>
      <c r="H16" s="18">
        <v>2</v>
      </c>
      <c r="I16" s="16"/>
    </row>
    <row r="17" spans="1:9" s="7" customFormat="1" ht="30" customHeight="1" x14ac:dyDescent="0.3">
      <c r="A17" s="14"/>
      <c r="B17" s="14"/>
      <c r="C17" s="14"/>
      <c r="D17" s="24" t="s">
        <v>38</v>
      </c>
      <c r="E17" s="25" t="s">
        <v>37</v>
      </c>
      <c r="F17" s="25" t="s">
        <v>37</v>
      </c>
      <c r="G17" s="18">
        <v>2</v>
      </c>
      <c r="H17" s="18">
        <v>2</v>
      </c>
      <c r="I17" s="16"/>
    </row>
    <row r="18" spans="1:9" s="7" customFormat="1" ht="47" customHeight="1" x14ac:dyDescent="0.3">
      <c r="A18" s="14"/>
      <c r="B18" s="14"/>
      <c r="C18" s="14"/>
      <c r="D18" s="24" t="s">
        <v>78</v>
      </c>
      <c r="E18" s="24" t="s">
        <v>80</v>
      </c>
      <c r="F18" s="24" t="s">
        <v>80</v>
      </c>
      <c r="G18" s="18">
        <v>2</v>
      </c>
      <c r="H18" s="18">
        <v>2</v>
      </c>
      <c r="I18" s="16"/>
    </row>
    <row r="19" spans="1:9" s="7" customFormat="1" ht="42" x14ac:dyDescent="0.3">
      <c r="A19" s="14"/>
      <c r="B19" s="14"/>
      <c r="C19" s="14"/>
      <c r="D19" s="24" t="s">
        <v>79</v>
      </c>
      <c r="E19" s="24" t="s">
        <v>81</v>
      </c>
      <c r="F19" s="24" t="s">
        <v>81</v>
      </c>
      <c r="G19" s="18">
        <v>3</v>
      </c>
      <c r="H19" s="18">
        <v>3</v>
      </c>
      <c r="I19" s="16"/>
    </row>
    <row r="20" spans="1:9" s="7" customFormat="1" ht="30" customHeight="1" x14ac:dyDescent="0.3">
      <c r="A20" s="14"/>
      <c r="B20" s="14"/>
      <c r="C20" s="14"/>
      <c r="D20" s="24" t="s">
        <v>39</v>
      </c>
      <c r="E20" s="25" t="s">
        <v>40</v>
      </c>
      <c r="F20" s="25" t="s">
        <v>40</v>
      </c>
      <c r="G20" s="18">
        <v>3</v>
      </c>
      <c r="H20" s="18">
        <v>3</v>
      </c>
      <c r="I20" s="16"/>
    </row>
    <row r="21" spans="1:9" s="7" customFormat="1" ht="30" customHeight="1" x14ac:dyDescent="0.3">
      <c r="A21" s="14"/>
      <c r="B21" s="14"/>
      <c r="C21" s="14"/>
      <c r="D21" s="24" t="s">
        <v>41</v>
      </c>
      <c r="E21" s="25" t="s">
        <v>42</v>
      </c>
      <c r="F21" s="25" t="s">
        <v>42</v>
      </c>
      <c r="G21" s="18">
        <v>3</v>
      </c>
      <c r="H21" s="18">
        <v>3</v>
      </c>
      <c r="I21" s="18"/>
    </row>
    <row r="22" spans="1:9" s="7" customFormat="1" ht="48" customHeight="1" x14ac:dyDescent="0.3">
      <c r="A22" s="14"/>
      <c r="B22" s="14"/>
      <c r="C22" s="14" t="s">
        <v>43</v>
      </c>
      <c r="D22" s="24" t="s">
        <v>82</v>
      </c>
      <c r="E22" s="24" t="s">
        <v>85</v>
      </c>
      <c r="F22" s="24" t="s">
        <v>85</v>
      </c>
      <c r="G22" s="24">
        <v>5</v>
      </c>
      <c r="H22" s="24">
        <v>5</v>
      </c>
      <c r="I22" s="16"/>
    </row>
    <row r="23" spans="1:9" s="7" customFormat="1" ht="61.5" customHeight="1" x14ac:dyDescent="0.3">
      <c r="A23" s="14"/>
      <c r="B23" s="14"/>
      <c r="C23" s="14"/>
      <c r="D23" s="26" t="s">
        <v>83</v>
      </c>
      <c r="E23" s="16" t="s">
        <v>86</v>
      </c>
      <c r="F23" s="16" t="s">
        <v>86</v>
      </c>
      <c r="G23" s="18">
        <v>4</v>
      </c>
      <c r="H23" s="18">
        <v>4</v>
      </c>
      <c r="I23" s="16"/>
    </row>
    <row r="24" spans="1:9" s="7" customFormat="1" ht="59.5" customHeight="1" x14ac:dyDescent="0.3">
      <c r="A24" s="14"/>
      <c r="B24" s="14"/>
      <c r="C24" s="14"/>
      <c r="D24" s="26" t="s">
        <v>84</v>
      </c>
      <c r="E24" s="16" t="s">
        <v>86</v>
      </c>
      <c r="F24" s="16" t="s">
        <v>86</v>
      </c>
      <c r="G24" s="18">
        <v>4</v>
      </c>
      <c r="H24" s="18">
        <v>4</v>
      </c>
      <c r="I24" s="16"/>
    </row>
    <row r="25" spans="1:9" s="7" customFormat="1" ht="30" customHeight="1" x14ac:dyDescent="0.3">
      <c r="A25" s="14"/>
      <c r="B25" s="14"/>
      <c r="C25" s="14" t="s">
        <v>44</v>
      </c>
      <c r="D25" s="24" t="s">
        <v>45</v>
      </c>
      <c r="E25" s="27">
        <v>45017</v>
      </c>
      <c r="F25" s="27" t="s">
        <v>46</v>
      </c>
      <c r="G25" s="18">
        <v>2</v>
      </c>
      <c r="H25" s="18">
        <v>2</v>
      </c>
      <c r="I25" s="33"/>
    </row>
    <row r="26" spans="1:9" s="7" customFormat="1" ht="71" customHeight="1" x14ac:dyDescent="0.3">
      <c r="A26" s="14"/>
      <c r="B26" s="14"/>
      <c r="C26" s="14"/>
      <c r="D26" s="24" t="s">
        <v>47</v>
      </c>
      <c r="E26" s="27">
        <v>45047</v>
      </c>
      <c r="F26" s="27" t="s">
        <v>48</v>
      </c>
      <c r="G26" s="18">
        <v>2</v>
      </c>
      <c r="H26" s="18">
        <v>1</v>
      </c>
      <c r="I26" s="24" t="s">
        <v>49</v>
      </c>
    </row>
    <row r="27" spans="1:9" s="7" customFormat="1" ht="72.5" customHeight="1" x14ac:dyDescent="0.3">
      <c r="A27" s="14"/>
      <c r="B27" s="14"/>
      <c r="C27" s="14"/>
      <c r="D27" s="24" t="s">
        <v>50</v>
      </c>
      <c r="E27" s="27">
        <v>45047</v>
      </c>
      <c r="F27" s="27" t="s">
        <v>48</v>
      </c>
      <c r="G27" s="18">
        <v>2</v>
      </c>
      <c r="H27" s="18">
        <v>1</v>
      </c>
      <c r="I27" s="24" t="s">
        <v>49</v>
      </c>
    </row>
    <row r="28" spans="1:9" s="7" customFormat="1" ht="35.25" customHeight="1" x14ac:dyDescent="0.3">
      <c r="A28" s="14"/>
      <c r="B28" s="14"/>
      <c r="C28" s="14"/>
      <c r="D28" s="24" t="s">
        <v>51</v>
      </c>
      <c r="E28" s="27" t="s">
        <v>52</v>
      </c>
      <c r="F28" s="27" t="s">
        <v>46</v>
      </c>
      <c r="G28" s="18">
        <v>3</v>
      </c>
      <c r="H28" s="18">
        <v>3</v>
      </c>
      <c r="I28" s="16"/>
    </row>
    <row r="29" spans="1:9" s="7" customFormat="1" ht="30" customHeight="1" x14ac:dyDescent="0.3">
      <c r="A29" s="14"/>
      <c r="B29" s="14"/>
      <c r="C29" s="14"/>
      <c r="D29" s="24" t="s">
        <v>53</v>
      </c>
      <c r="E29" s="27">
        <v>45261</v>
      </c>
      <c r="F29" s="27" t="s">
        <v>46</v>
      </c>
      <c r="G29" s="18">
        <v>3</v>
      </c>
      <c r="H29" s="18">
        <v>3</v>
      </c>
      <c r="I29" s="16"/>
    </row>
    <row r="30" spans="1:9" s="7" customFormat="1" ht="30" customHeight="1" x14ac:dyDescent="0.3">
      <c r="A30" s="14"/>
      <c r="B30" s="14"/>
      <c r="C30" s="34" t="s">
        <v>54</v>
      </c>
      <c r="D30" s="25" t="s">
        <v>55</v>
      </c>
      <c r="E30" s="16" t="s">
        <v>56</v>
      </c>
      <c r="F30" s="27" t="s">
        <v>57</v>
      </c>
      <c r="G30" s="18">
        <v>10</v>
      </c>
      <c r="H30" s="18">
        <v>10</v>
      </c>
      <c r="I30" s="16"/>
    </row>
    <row r="31" spans="1:9" s="7" customFormat="1" ht="30" customHeight="1" x14ac:dyDescent="0.3">
      <c r="A31" s="14"/>
      <c r="B31" s="28" t="s">
        <v>58</v>
      </c>
      <c r="C31" s="28" t="s">
        <v>59</v>
      </c>
      <c r="D31" s="25" t="s">
        <v>60</v>
      </c>
      <c r="E31" s="31" t="s">
        <v>61</v>
      </c>
      <c r="F31" s="31">
        <v>0.95</v>
      </c>
      <c r="G31" s="18">
        <v>3</v>
      </c>
      <c r="H31" s="18">
        <v>3</v>
      </c>
      <c r="I31" s="16"/>
    </row>
    <row r="32" spans="1:9" s="7" customFormat="1" ht="30" customHeight="1" x14ac:dyDescent="0.3">
      <c r="A32" s="14"/>
      <c r="B32" s="29"/>
      <c r="C32" s="29"/>
      <c r="D32" s="25" t="s">
        <v>62</v>
      </c>
      <c r="E32" s="31" t="s">
        <v>61</v>
      </c>
      <c r="F32" s="31">
        <v>0.95</v>
      </c>
      <c r="G32" s="18">
        <v>3</v>
      </c>
      <c r="H32" s="18">
        <v>3</v>
      </c>
      <c r="I32" s="16"/>
    </row>
    <row r="33" spans="1:9" s="7" customFormat="1" ht="30" customHeight="1" x14ac:dyDescent="0.3">
      <c r="A33" s="14"/>
      <c r="B33" s="29"/>
      <c r="C33" s="30"/>
      <c r="D33" s="25" t="s">
        <v>63</v>
      </c>
      <c r="E33" s="31" t="s">
        <v>64</v>
      </c>
      <c r="F33" s="31">
        <v>0.91</v>
      </c>
      <c r="G33" s="18">
        <v>4</v>
      </c>
      <c r="H33" s="18">
        <v>4</v>
      </c>
      <c r="I33" s="16"/>
    </row>
    <row r="34" spans="1:9" s="7" customFormat="1" ht="114" customHeight="1" x14ac:dyDescent="0.3">
      <c r="A34" s="14"/>
      <c r="B34" s="29"/>
      <c r="C34" s="14" t="s">
        <v>65</v>
      </c>
      <c r="D34" s="25" t="s">
        <v>66</v>
      </c>
      <c r="E34" s="24" t="s">
        <v>67</v>
      </c>
      <c r="F34" s="24" t="s">
        <v>68</v>
      </c>
      <c r="G34" s="18">
        <v>7</v>
      </c>
      <c r="H34" s="18">
        <v>6</v>
      </c>
      <c r="I34" s="16" t="s">
        <v>90</v>
      </c>
    </row>
    <row r="35" spans="1:9" s="7" customFormat="1" ht="89" customHeight="1" x14ac:dyDescent="0.3">
      <c r="A35" s="14"/>
      <c r="B35" s="29"/>
      <c r="C35" s="14"/>
      <c r="D35" s="25" t="s">
        <v>87</v>
      </c>
      <c r="E35" s="24" t="s">
        <v>88</v>
      </c>
      <c r="F35" s="24" t="s">
        <v>89</v>
      </c>
      <c r="G35" s="18">
        <v>7</v>
      </c>
      <c r="H35" s="18">
        <v>6</v>
      </c>
      <c r="I35" s="16" t="s">
        <v>90</v>
      </c>
    </row>
    <row r="36" spans="1:9" s="7" customFormat="1" ht="156.5" customHeight="1" x14ac:dyDescent="0.3">
      <c r="A36" s="14"/>
      <c r="B36" s="29"/>
      <c r="C36" s="14"/>
      <c r="D36" s="25" t="s">
        <v>69</v>
      </c>
      <c r="E36" s="24" t="s">
        <v>70</v>
      </c>
      <c r="F36" s="24" t="s">
        <v>71</v>
      </c>
      <c r="G36" s="18">
        <v>8</v>
      </c>
      <c r="H36" s="18">
        <v>6</v>
      </c>
      <c r="I36" s="16" t="s">
        <v>91</v>
      </c>
    </row>
    <row r="37" spans="1:9" s="7" customFormat="1" ht="138" customHeight="1" x14ac:dyDescent="0.3">
      <c r="A37" s="14"/>
      <c r="B37" s="30"/>
      <c r="C37" s="14"/>
      <c r="D37" s="25" t="s">
        <v>72</v>
      </c>
      <c r="E37" s="24" t="s">
        <v>73</v>
      </c>
      <c r="F37" s="24" t="s">
        <v>74</v>
      </c>
      <c r="G37" s="18">
        <v>8</v>
      </c>
      <c r="H37" s="18">
        <v>7</v>
      </c>
      <c r="I37" s="16" t="s">
        <v>90</v>
      </c>
    </row>
    <row r="38" spans="1:9" s="7" customFormat="1" ht="30" customHeight="1" x14ac:dyDescent="0.3">
      <c r="A38" s="14" t="s">
        <v>75</v>
      </c>
      <c r="B38" s="14"/>
      <c r="C38" s="14"/>
      <c r="D38" s="14"/>
      <c r="E38" s="14"/>
      <c r="F38" s="14"/>
      <c r="G38" s="18"/>
      <c r="H38" s="32">
        <f>I9+SUM(H16:H37)</f>
        <v>92.843414630484048</v>
      </c>
      <c r="I38" s="16"/>
    </row>
  </sheetData>
  <mergeCells count="30">
    <mergeCell ref="A10:B10"/>
    <mergeCell ref="A1:G1"/>
    <mergeCell ref="A2:I2"/>
    <mergeCell ref="A3:I3"/>
    <mergeCell ref="A5:B5"/>
    <mergeCell ref="C5:I5"/>
    <mergeCell ref="A6:B6"/>
    <mergeCell ref="C6:E6"/>
    <mergeCell ref="G6:I6"/>
    <mergeCell ref="A7:B7"/>
    <mergeCell ref="C7:E7"/>
    <mergeCell ref="G7:I7"/>
    <mergeCell ref="A8:B8"/>
    <mergeCell ref="A9:B9"/>
    <mergeCell ref="A11:B11"/>
    <mergeCell ref="A12:B12"/>
    <mergeCell ref="A13:A14"/>
    <mergeCell ref="B13:E13"/>
    <mergeCell ref="F13:I13"/>
    <mergeCell ref="B14:E14"/>
    <mergeCell ref="F14:I14"/>
    <mergeCell ref="A38:F38"/>
    <mergeCell ref="A15:A37"/>
    <mergeCell ref="B16:B30"/>
    <mergeCell ref="C16:C21"/>
    <mergeCell ref="C22:C24"/>
    <mergeCell ref="C25:C29"/>
    <mergeCell ref="C34:C37"/>
    <mergeCell ref="C31:C33"/>
    <mergeCell ref="B31:B37"/>
  </mergeCells>
  <phoneticPr fontId="8" type="noConversion"/>
  <dataValidations count="1">
    <dataValidation type="textLength" operator="lessThan" allowBlank="1" showInputMessage="1" showErrorMessage="1" sqref="D34:D37">
      <formula1>150</formula1>
    </dataValidation>
  </dataValidations>
  <pageMargins left="0.7" right="0.7" top="0.75" bottom="0.75" header="0.3" footer="0.3"/>
  <pageSetup paperSize="9" scale="6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2024-05-06T07:20:36Z</cp:lastPrinted>
  <dcterms:created xsi:type="dcterms:W3CDTF">2018-03-28T06:56:00Z</dcterms:created>
  <dcterms:modified xsi:type="dcterms:W3CDTF">2024-05-09T10:20:30Z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