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7020" windowHeight="695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s="1"/>
  <c r="H29" i="44" s="1"/>
</calcChain>
</file>

<file path=xl/sharedStrings.xml><?xml version="1.0" encoding="utf-8"?>
<sst xmlns="http://schemas.openxmlformats.org/spreadsheetml/2006/main" count="93" uniqueCount="72">
  <si>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</si>
  <si>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</si>
  <si>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</si>
  <si>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</si>
  <si>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</si>
  <si>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</si>
  <si>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</si>
  <si>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于跃波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</si>
  <si>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</si>
  <si>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</si>
  <si>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</si>
  <si>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</si>
  <si>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</si>
  <si>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</si>
  <si>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</si>
  <si>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</si>
  <si>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</si>
  <si>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</si>
  <si>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</si>
  <si>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</si>
  <si>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</si>
  <si>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</si>
  <si>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</si>
  <si>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</si>
  <si>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</si>
  <si>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交通基础设施建设项目审查咨询服务项目，委托专业机构为我单位提供施工图设计文件咨询报告审查、施工图设计变更咨询报告审查、公路施图设计单位信用评价咨询服务、施工图设计文件咨询服务，保证年度审查工作合法合规的开展。</t>
  </si>
  <si>
    <t>通过交通基础设施建设项目审查咨询服务项目，完成施工图设计文件咨询报告审查16项、施工图设计变更咨询报告审查5项、公路施图设计单位信用评价咨询服务16家以及施工图设计文件等咨询服务，保证了年度审查工作合法合规的开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</si>
  <si>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</si>
  <si>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</si>
  <si>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</si>
  <si>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</si>
  <si>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</si>
  <si>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</si>
  <si>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</si>
  <si>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</si>
  <si>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</si>
  <si>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施工图设计文件咨询报告审查</t>
  </si>
  <si>
    <t>16项</t>
  </si>
  <si>
    <t>施工图设计设计变更咨询报告审查</t>
  </si>
  <si>
    <t>5项</t>
  </si>
  <si>
    <t>公路施图设计单位信用评价咨询服务</t>
  </si>
  <si>
    <t>16家</t>
  </si>
  <si>
    <t>质量指标
（13分）</t>
  </si>
  <si>
    <t>依据《招标投标法》和相关招标文件要求，开展工作。完成合同年度各项工作。</t>
  </si>
  <si>
    <t>完成年度内公路施工图设计单位进行信用评价信息的收集、处理和汇总工作。</t>
  </si>
  <si>
    <t>时效指标
（12分）</t>
  </si>
  <si>
    <t>项目实施进度</t>
  </si>
  <si>
    <t>资金支付进度</t>
  </si>
  <si>
    <t>合同签订时间：2023年6月前，2023年12月前完成资金支付</t>
  </si>
  <si>
    <t>成本指标
（10分）</t>
  </si>
  <si>
    <t>项目预算控制数</t>
  </si>
  <si>
    <t>经济效益</t>
  </si>
  <si>
    <t>环境效益</t>
  </si>
  <si>
    <t>总分</t>
  </si>
  <si>
    <r>
      <rPr>
        <sz val="11"/>
        <rFont val="宋体"/>
        <family val="3"/>
        <charset val="134"/>
        <scheme val="minor"/>
      </rPr>
      <t>施工图设计文件咨询报告审查</t>
    </r>
  </si>
  <si>
    <r>
      <rPr>
        <sz val="11"/>
        <rFont val="宋体"/>
        <family val="3"/>
        <charset val="134"/>
        <scheme val="minor"/>
      </rPr>
      <t>施工图设计设计变更咨询报告审查</t>
    </r>
  </si>
  <si>
    <r>
      <rPr>
        <sz val="11"/>
        <rFont val="宋体"/>
        <family val="3"/>
        <charset val="134"/>
        <scheme val="minor"/>
      </rPr>
      <t>施工图设计文件咨询服务</t>
    </r>
  </si>
  <si>
    <r>
      <rPr>
        <sz val="11"/>
        <rFont val="宋体"/>
        <family val="3"/>
        <charset val="134"/>
        <scheme val="minor"/>
      </rPr>
      <t>公路施图设计单位信用评价咨询服务</t>
    </r>
  </si>
  <si>
    <t>交通基础设施建设项目审查服务</t>
    <phoneticPr fontId="11" type="noConversion"/>
  </si>
  <si>
    <t>依据公路工程可行性研究报告、初步设计文件及国务院《建设工程质量管理条例》、《建设工程勘察设计管理条例》和交通部《公路建设市场管理办法》、《公路工程基本建设项目设计文件编制办法》等要求，组织咨询报告审查。</t>
    <phoneticPr fontId="11" type="noConversion"/>
  </si>
  <si>
    <t>按时完成率100%</t>
    <phoneticPr fontId="11" type="noConversion"/>
  </si>
  <si>
    <t>依据公路工程可行性研究报告、初步设计文件及国务院《建设工程质量管理条例》、《建设工程勘察设计管理条例》和交通部《公路建设市场管理办法》、《公路工程基本建设项目设计文件编制办法》、《公路工程设计变更管理办法》及北京市《北京市交通委员会普通国市县道公路工程设计变更管理办法(试行)》等要求，组织咨询报告审查。</t>
    <phoneticPr fontId="11" type="noConversion"/>
  </si>
  <si>
    <t>≤70万元</t>
    <phoneticPr fontId="11" type="noConversion"/>
  </si>
  <si>
    <t>68.88万元</t>
    <phoneticPr fontId="11" type="noConversion"/>
  </si>
  <si>
    <t>效益指标（40分）</t>
    <phoneticPr fontId="11" type="noConversion"/>
  </si>
  <si>
    <t>经济、社会、生态、可持续影响效益指标（40分）</t>
    <phoneticPr fontId="11" type="noConversion"/>
  </si>
  <si>
    <t>社会效益</t>
  </si>
  <si>
    <t>提高公路工程施工图设计质量，规避安全风险</t>
  </si>
  <si>
    <t>确保环评工作落实</t>
  </si>
  <si>
    <t>确保公路工程施工图设计标准、要求等严格落实</t>
  </si>
  <si>
    <t>定性指标，效益无法准确衡量</t>
    <phoneticPr fontId="11" type="noConversion"/>
  </si>
  <si>
    <t>工程设计处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</si>
</sst>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6" fillId="0" borderId="0">
      <alignment vertical="center"/>
    </xf>
    <xf numFmtId="0" fontId="6" fillId="0" borderId="0"/>
    <xf numFmtId="0" fontId="9" fillId="0" borderId="0"/>
    <xf numFmtId="0" fontId="6" fillId="0" borderId="0"/>
    <xf numFmtId="43" fontId="9" fillId="0" borderId="0" applyFont="0" applyFill="0" applyBorder="0" applyAlignment="0" applyProtection="0">
      <alignment vertical="center"/>
    </xf>
    <xf numFmtId="0" fontId="6" fillId="0" borderId="0"/>
    <xf numFmtId="0" fontId="9" fillId="0" borderId="0">
      <alignment vertical="center"/>
    </xf>
    <xf numFmtId="0" fontId="8" fillId="0" borderId="0"/>
    <xf numFmtId="0" fontId="7" fillId="0" borderId="0"/>
    <xf numFmtId="0" fontId="8" fillId="0" borderId="0"/>
    <xf numFmtId="0" fontId="5" fillId="0" borderId="0"/>
    <xf numFmtId="0" fontId="6" fillId="0" borderId="0">
      <alignment vertical="center"/>
    </xf>
    <xf numFmtId="0" fontId="8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49" fontId="13" fillId="2" borderId="2" xfId="14" applyNumberFormat="1" applyFont="1" applyFill="1" applyBorder="1" applyAlignment="1">
      <alignment horizontal="left" vertical="center" wrapText="1"/>
    </xf>
    <xf numFmtId="49" fontId="13" fillId="2" borderId="2" xfId="14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7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3" fillId="0" borderId="2" xfId="14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2" xfId="14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9"/>
    <cellStyle name="常规 2 2 2" xfId="1"/>
    <cellStyle name="常规 2 3" xfId="11"/>
    <cellStyle name="常规 2 4" xfId="2"/>
    <cellStyle name="常规 3" xfId="13"/>
    <cellStyle name="常规 4" xfId="7"/>
    <cellStyle name="常规 4 2" xfId="3"/>
    <cellStyle name="常规 4 3" xfId="4"/>
    <cellStyle name="常规 4 4" xfId="5"/>
    <cellStyle name="常规 5" xfId="8"/>
    <cellStyle name="常规 6" xfId="10"/>
    <cellStyle name="常规 7" xfId="12"/>
    <cellStyle name="千位分隔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zoomScale="70" zoomScaleNormal="70" workbookViewId="0">
      <selection activeCell="M9" sqref="M9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4.7265625" style="4" customWidth="1"/>
    <col min="5" max="5" width="33.81640625" style="4" customWidth="1"/>
    <col min="6" max="6" width="34.6328125" customWidth="1"/>
    <col min="7" max="7" width="8.453125" style="5" customWidth="1"/>
    <col min="8" max="8" width="11.08984375" customWidth="1"/>
    <col min="9" max="9" width="17.3632812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13" t="s">
        <v>2</v>
      </c>
      <c r="B5" s="13"/>
      <c r="C5" s="13" t="s">
        <v>58</v>
      </c>
      <c r="D5" s="13"/>
      <c r="E5" s="13"/>
      <c r="F5" s="13"/>
      <c r="G5" s="13"/>
      <c r="H5" s="13"/>
      <c r="I5" s="13"/>
    </row>
    <row r="6" spans="1:9" s="3" customFormat="1" x14ac:dyDescent="0.25">
      <c r="A6" s="13" t="s">
        <v>3</v>
      </c>
      <c r="B6" s="13"/>
      <c r="C6" s="13" t="s">
        <v>4</v>
      </c>
      <c r="D6" s="13"/>
      <c r="E6" s="13"/>
      <c r="F6" s="14" t="s">
        <v>5</v>
      </c>
      <c r="G6" s="13" t="s">
        <v>71</v>
      </c>
      <c r="H6" s="13"/>
      <c r="I6" s="13"/>
    </row>
    <row r="7" spans="1:9" s="3" customFormat="1" x14ac:dyDescent="0.25">
      <c r="A7" s="13" t="s">
        <v>6</v>
      </c>
      <c r="B7" s="13"/>
      <c r="C7" s="13" t="s">
        <v>7</v>
      </c>
      <c r="D7" s="13"/>
      <c r="E7" s="13"/>
      <c r="F7" s="14" t="s">
        <v>8</v>
      </c>
      <c r="G7" s="13">
        <v>55530884</v>
      </c>
      <c r="H7" s="13"/>
      <c r="I7" s="13"/>
    </row>
    <row r="8" spans="1:9" s="3" customFormat="1" x14ac:dyDescent="0.25">
      <c r="A8" s="13" t="s">
        <v>9</v>
      </c>
      <c r="B8" s="13"/>
      <c r="C8" s="14"/>
      <c r="D8" s="15" t="s">
        <v>10</v>
      </c>
      <c r="E8" s="14" t="s">
        <v>11</v>
      </c>
      <c r="F8" s="14" t="s">
        <v>12</v>
      </c>
      <c r="G8" s="14" t="s">
        <v>13</v>
      </c>
      <c r="H8" s="14" t="s">
        <v>14</v>
      </c>
      <c r="I8" s="15" t="s">
        <v>15</v>
      </c>
    </row>
    <row r="9" spans="1:9" s="3" customFormat="1" ht="32.25" customHeight="1" x14ac:dyDescent="0.25">
      <c r="A9" s="13" t="s">
        <v>16</v>
      </c>
      <c r="B9" s="13"/>
      <c r="C9" s="16" t="s">
        <v>17</v>
      </c>
      <c r="D9" s="15">
        <v>70</v>
      </c>
      <c r="E9" s="17">
        <v>69</v>
      </c>
      <c r="F9" s="14">
        <v>68.88</v>
      </c>
      <c r="G9" s="14">
        <v>10</v>
      </c>
      <c r="H9" s="18">
        <f>F9/E9</f>
        <v>0.99826086956521731</v>
      </c>
      <c r="I9" s="19">
        <f>G9*H9</f>
        <v>9.9826086956521731</v>
      </c>
    </row>
    <row r="10" spans="1:9" s="3" customFormat="1" ht="13.5" customHeight="1" x14ac:dyDescent="0.25">
      <c r="A10" s="12"/>
      <c r="B10" s="12"/>
      <c r="C10" s="16" t="s">
        <v>18</v>
      </c>
      <c r="D10" s="15">
        <v>70</v>
      </c>
      <c r="E10" s="17">
        <v>69</v>
      </c>
      <c r="F10" s="14">
        <v>68.88</v>
      </c>
      <c r="G10" s="14" t="s">
        <v>19</v>
      </c>
      <c r="H10" s="15"/>
      <c r="I10" s="15" t="s">
        <v>19</v>
      </c>
    </row>
    <row r="11" spans="1:9" s="3" customFormat="1" ht="13.5" customHeight="1" x14ac:dyDescent="0.25">
      <c r="A11" s="12"/>
      <c r="B11" s="12"/>
      <c r="C11" s="16" t="s">
        <v>20</v>
      </c>
      <c r="D11" s="15"/>
      <c r="E11" s="15"/>
      <c r="F11" s="14"/>
      <c r="G11" s="14" t="s">
        <v>19</v>
      </c>
      <c r="H11" s="15"/>
      <c r="I11" s="15" t="s">
        <v>19</v>
      </c>
    </row>
    <row r="12" spans="1:9" s="3" customFormat="1" x14ac:dyDescent="0.25">
      <c r="A12" s="12"/>
      <c r="B12" s="12"/>
      <c r="C12" s="16" t="s">
        <v>21</v>
      </c>
      <c r="D12" s="15"/>
      <c r="E12" s="15"/>
      <c r="F12" s="14"/>
      <c r="G12" s="14" t="s">
        <v>19</v>
      </c>
      <c r="H12" s="15"/>
      <c r="I12" s="15" t="s">
        <v>19</v>
      </c>
    </row>
    <row r="13" spans="1:9" s="3" customFormat="1" ht="18" customHeight="1" x14ac:dyDescent="0.25">
      <c r="A13" s="13" t="s">
        <v>22</v>
      </c>
      <c r="B13" s="13" t="s">
        <v>23</v>
      </c>
      <c r="C13" s="13"/>
      <c r="D13" s="13"/>
      <c r="E13" s="13"/>
      <c r="F13" s="13" t="s">
        <v>24</v>
      </c>
      <c r="G13" s="13"/>
      <c r="H13" s="13"/>
      <c r="I13" s="13"/>
    </row>
    <row r="14" spans="1:9" s="3" customFormat="1" ht="75" customHeight="1" x14ac:dyDescent="0.25">
      <c r="A14" s="13"/>
      <c r="B14" s="20" t="s">
        <v>25</v>
      </c>
      <c r="C14" s="21"/>
      <c r="D14" s="21"/>
      <c r="E14" s="22"/>
      <c r="F14" s="20" t="s">
        <v>26</v>
      </c>
      <c r="G14" s="21"/>
      <c r="H14" s="21"/>
      <c r="I14" s="22"/>
    </row>
    <row r="15" spans="1:9" s="3" customFormat="1" ht="34.5" customHeight="1" x14ac:dyDescent="0.25">
      <c r="A15" s="13" t="s">
        <v>27</v>
      </c>
      <c r="B15" s="15" t="s">
        <v>28</v>
      </c>
      <c r="C15" s="15" t="s">
        <v>29</v>
      </c>
      <c r="D15" s="14" t="s">
        <v>30</v>
      </c>
      <c r="E15" s="15" t="s">
        <v>31</v>
      </c>
      <c r="F15" s="15" t="s">
        <v>32</v>
      </c>
      <c r="G15" s="14" t="s">
        <v>13</v>
      </c>
      <c r="H15" s="14" t="s">
        <v>15</v>
      </c>
      <c r="I15" s="15" t="s">
        <v>33</v>
      </c>
    </row>
    <row r="16" spans="1:9" s="3" customFormat="1" ht="29" customHeight="1" x14ac:dyDescent="0.25">
      <c r="A16" s="13"/>
      <c r="B16" s="13" t="s">
        <v>34</v>
      </c>
      <c r="C16" s="13" t="s">
        <v>35</v>
      </c>
      <c r="D16" s="23" t="s">
        <v>36</v>
      </c>
      <c r="E16" s="24" t="s">
        <v>37</v>
      </c>
      <c r="F16" s="24" t="s">
        <v>37</v>
      </c>
      <c r="G16" s="17">
        <v>5</v>
      </c>
      <c r="H16" s="17">
        <v>5</v>
      </c>
      <c r="I16" s="15"/>
    </row>
    <row r="17" spans="1:9" s="3" customFormat="1" ht="42" customHeight="1" x14ac:dyDescent="0.25">
      <c r="A17" s="13"/>
      <c r="B17" s="13"/>
      <c r="C17" s="13"/>
      <c r="D17" s="25" t="s">
        <v>38</v>
      </c>
      <c r="E17" s="26" t="s">
        <v>39</v>
      </c>
      <c r="F17" s="26" t="s">
        <v>39</v>
      </c>
      <c r="G17" s="17">
        <v>5</v>
      </c>
      <c r="H17" s="17">
        <v>5</v>
      </c>
      <c r="I17" s="15"/>
    </row>
    <row r="18" spans="1:9" s="3" customFormat="1" ht="46.5" customHeight="1" x14ac:dyDescent="0.25">
      <c r="A18" s="13"/>
      <c r="B18" s="13"/>
      <c r="C18" s="13"/>
      <c r="D18" s="25" t="s">
        <v>40</v>
      </c>
      <c r="E18" s="27" t="s">
        <v>41</v>
      </c>
      <c r="F18" s="27" t="s">
        <v>41</v>
      </c>
      <c r="G18" s="17">
        <v>5</v>
      </c>
      <c r="H18" s="17">
        <v>5</v>
      </c>
      <c r="I18" s="15"/>
    </row>
    <row r="19" spans="1:9" s="3" customFormat="1" ht="93.5" customHeight="1" x14ac:dyDescent="0.25">
      <c r="A19" s="13"/>
      <c r="B19" s="13"/>
      <c r="C19" s="13" t="s">
        <v>42</v>
      </c>
      <c r="D19" s="28" t="s">
        <v>54</v>
      </c>
      <c r="E19" s="28" t="s">
        <v>59</v>
      </c>
      <c r="F19" s="28" t="s">
        <v>59</v>
      </c>
      <c r="G19" s="17">
        <v>4</v>
      </c>
      <c r="H19" s="17">
        <v>4</v>
      </c>
      <c r="I19" s="15"/>
    </row>
    <row r="20" spans="1:9" s="3" customFormat="1" ht="130.5" customHeight="1" x14ac:dyDescent="0.25">
      <c r="A20" s="13"/>
      <c r="B20" s="13"/>
      <c r="C20" s="13"/>
      <c r="D20" s="28" t="s">
        <v>55</v>
      </c>
      <c r="E20" s="28" t="s">
        <v>61</v>
      </c>
      <c r="F20" s="28" t="s">
        <v>61</v>
      </c>
      <c r="G20" s="17">
        <v>4</v>
      </c>
      <c r="H20" s="17">
        <v>4</v>
      </c>
      <c r="I20" s="15"/>
    </row>
    <row r="21" spans="1:9" s="3" customFormat="1" ht="42.5" customHeight="1" x14ac:dyDescent="0.25">
      <c r="A21" s="13"/>
      <c r="B21" s="13"/>
      <c r="C21" s="13"/>
      <c r="D21" s="28" t="s">
        <v>56</v>
      </c>
      <c r="E21" s="28" t="s">
        <v>43</v>
      </c>
      <c r="F21" s="28" t="s">
        <v>43</v>
      </c>
      <c r="G21" s="17">
        <v>3</v>
      </c>
      <c r="H21" s="17">
        <v>3</v>
      </c>
      <c r="I21" s="15"/>
    </row>
    <row r="22" spans="1:9" s="3" customFormat="1" ht="43.5" customHeight="1" x14ac:dyDescent="0.25">
      <c r="A22" s="13"/>
      <c r="B22" s="13"/>
      <c r="C22" s="13"/>
      <c r="D22" s="28" t="s">
        <v>57</v>
      </c>
      <c r="E22" s="28" t="s">
        <v>44</v>
      </c>
      <c r="F22" s="28" t="s">
        <v>44</v>
      </c>
      <c r="G22" s="17">
        <v>2</v>
      </c>
      <c r="H22" s="17">
        <v>2</v>
      </c>
      <c r="I22" s="15"/>
    </row>
    <row r="23" spans="1:9" s="3" customFormat="1" ht="30" customHeight="1" x14ac:dyDescent="0.25">
      <c r="A23" s="13"/>
      <c r="B23" s="13"/>
      <c r="C23" s="13" t="s">
        <v>45</v>
      </c>
      <c r="D23" s="29" t="s">
        <v>46</v>
      </c>
      <c r="E23" s="29" t="s">
        <v>60</v>
      </c>
      <c r="F23" s="15" t="s">
        <v>60</v>
      </c>
      <c r="G23" s="17">
        <v>6</v>
      </c>
      <c r="H23" s="17">
        <v>6</v>
      </c>
      <c r="I23" s="15"/>
    </row>
    <row r="24" spans="1:9" s="3" customFormat="1" ht="38" customHeight="1" x14ac:dyDescent="0.25">
      <c r="A24" s="13"/>
      <c r="B24" s="13"/>
      <c r="C24" s="13"/>
      <c r="D24" s="29" t="s">
        <v>47</v>
      </c>
      <c r="E24" s="29" t="s">
        <v>48</v>
      </c>
      <c r="F24" s="29" t="s">
        <v>48</v>
      </c>
      <c r="G24" s="17">
        <v>6</v>
      </c>
      <c r="H24" s="17">
        <v>6</v>
      </c>
      <c r="I24" s="15"/>
    </row>
    <row r="25" spans="1:9" s="3" customFormat="1" ht="30" customHeight="1" x14ac:dyDescent="0.25">
      <c r="A25" s="13"/>
      <c r="B25" s="13"/>
      <c r="C25" s="30" t="s">
        <v>49</v>
      </c>
      <c r="D25" s="29" t="s">
        <v>50</v>
      </c>
      <c r="E25" s="31" t="s">
        <v>62</v>
      </c>
      <c r="F25" s="15" t="s">
        <v>63</v>
      </c>
      <c r="G25" s="17">
        <v>10</v>
      </c>
      <c r="H25" s="17">
        <v>10</v>
      </c>
      <c r="I25" s="15"/>
    </row>
    <row r="26" spans="1:9" s="3" customFormat="1" ht="33.5" customHeight="1" x14ac:dyDescent="0.25">
      <c r="A26" s="13"/>
      <c r="B26" s="13" t="s">
        <v>64</v>
      </c>
      <c r="C26" s="13" t="s">
        <v>65</v>
      </c>
      <c r="D26" s="29" t="s">
        <v>66</v>
      </c>
      <c r="E26" s="29" t="s">
        <v>67</v>
      </c>
      <c r="F26" s="15" t="s">
        <v>67</v>
      </c>
      <c r="G26" s="17">
        <v>14</v>
      </c>
      <c r="H26" s="17">
        <v>13</v>
      </c>
      <c r="I26" s="15" t="s">
        <v>70</v>
      </c>
    </row>
    <row r="27" spans="1:9" s="3" customFormat="1" ht="27.5" customHeight="1" x14ac:dyDescent="0.25">
      <c r="A27" s="13"/>
      <c r="B27" s="13"/>
      <c r="C27" s="13"/>
      <c r="D27" s="29" t="s">
        <v>52</v>
      </c>
      <c r="E27" s="29" t="s">
        <v>68</v>
      </c>
      <c r="F27" s="15" t="s">
        <v>68</v>
      </c>
      <c r="G27" s="17">
        <v>13</v>
      </c>
      <c r="H27" s="17">
        <v>11</v>
      </c>
      <c r="I27" s="15" t="s">
        <v>70</v>
      </c>
    </row>
    <row r="28" spans="1:9" s="3" customFormat="1" ht="32.5" customHeight="1" x14ac:dyDescent="0.25">
      <c r="A28" s="13"/>
      <c r="B28" s="13"/>
      <c r="C28" s="13"/>
      <c r="D28" s="29" t="s">
        <v>51</v>
      </c>
      <c r="E28" s="29" t="s">
        <v>69</v>
      </c>
      <c r="F28" s="15" t="s">
        <v>69</v>
      </c>
      <c r="G28" s="17">
        <v>13</v>
      </c>
      <c r="H28" s="17">
        <v>11</v>
      </c>
      <c r="I28" s="15" t="s">
        <v>70</v>
      </c>
    </row>
    <row r="29" spans="1:9" s="3" customFormat="1" ht="23.5" customHeight="1" x14ac:dyDescent="0.25">
      <c r="A29" s="13" t="s">
        <v>53</v>
      </c>
      <c r="B29" s="13"/>
      <c r="C29" s="13"/>
      <c r="D29" s="13"/>
      <c r="E29" s="13"/>
      <c r="F29" s="13"/>
      <c r="G29" s="17">
        <v>100</v>
      </c>
      <c r="H29" s="32">
        <f>I9+SUM(H16:H28)</f>
        <v>94.982608695652175</v>
      </c>
      <c r="I29" s="15"/>
    </row>
  </sheetData>
  <mergeCells count="29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9:F29"/>
    <mergeCell ref="A13:A14"/>
    <mergeCell ref="A15:A28"/>
    <mergeCell ref="B16:B25"/>
    <mergeCell ref="B26:B28"/>
    <mergeCell ref="C16:C18"/>
    <mergeCell ref="C19:C22"/>
    <mergeCell ref="C23:C24"/>
    <mergeCell ref="C26:C28"/>
  </mergeCells>
  <phoneticPr fontId="11" type="noConversion"/>
  <pageMargins left="0.70866141732283472" right="0.70866141732283472" top="0.74803149606299213" bottom="0.55118110236220474" header="0.31496062992125984" footer="0.31496062992125984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2024-04-23T08:59:55Z</cp:lastPrinted>
  <dcterms:created xsi:type="dcterms:W3CDTF">2018-03-28T22:56:00Z</dcterms:created>
  <dcterms:modified xsi:type="dcterms:W3CDTF">2024-05-10T07:18:55Z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