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200" windowHeight="688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9" i="44" l="1"/>
  <c r="H9" i="44" l="1"/>
  <c r="I9" i="44" s="1"/>
</calcChain>
</file>

<file path=xl/sharedStrings.xml><?xml version="1.0" encoding="utf-8"?>
<sst xmlns="http://schemas.openxmlformats.org/spreadsheetml/2006/main" count="95" uniqueCount="76">
  <si>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</si>
  <si>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</si>
  <si>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</si>
  <si>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</si>
  <si>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</si>
  <si>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</si>
  <si>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工程协调与市场监管处</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</si>
  <si>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</si>
  <si>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</si>
  <si>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</si>
  <si>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</si>
  <si>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</si>
  <si>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</si>
  <si>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</si>
  <si>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</si>
  <si>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</si>
  <si>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</si>
  <si>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</si>
  <si>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</si>
  <si>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</si>
  <si>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</si>
  <si>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</si>
  <si>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</si>
  <si>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</si>
  <si>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</si>
  <si>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</si>
  <si>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</si>
  <si>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</si>
  <si>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</si>
  <si>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</si>
  <si>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</si>
  <si>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</si>
  <si>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</si>
  <si>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</si>
  <si>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按照《北京市2023年重点工程建设计划》，编写《2023年交通基础设施重点工程建设任务书》1篇、《2023年交通基础设施重点工程征拆计划》1篇、《2023年市交通基础设施设施推进工作方案》1篇。</t>
  </si>
  <si>
    <t>3个</t>
  </si>
  <si>
    <t>每月完成工程进展情况表、前期工作进展情况表、征拆进展情况表等数据分析材料1套，2023年市交通基础设施重点建设项目月度通报1篇，全年12篇。</t>
  </si>
  <si>
    <t>12个</t>
  </si>
  <si>
    <t>质量指标
（13分）</t>
  </si>
  <si>
    <t>调度、协调重点工程建设情况、征拆工作情况和前期工作情况，按期完成北京市2023年重点工程投资计划及工期计划。</t>
  </si>
  <si>
    <t>时效指标
（12分）</t>
  </si>
  <si>
    <t>基本达成预期指标且效果较好</t>
  </si>
  <si>
    <t>成本指标
（10分）</t>
  </si>
  <si>
    <t>项目预算总控制数</t>
  </si>
  <si>
    <t>41.009万元</t>
  </si>
  <si>
    <t>效益指标（40分）</t>
  </si>
  <si>
    <t>服务对象满意度指标（10分）</t>
  </si>
  <si>
    <t>经济效益</t>
  </si>
  <si>
    <t>经济、社会、生态、可持续影响效益指标（30分）</t>
  </si>
  <si>
    <t>社会效益</t>
  </si>
  <si>
    <t>环境效益</t>
  </si>
  <si>
    <t>可持续效益</t>
  </si>
  <si>
    <t>总分</t>
  </si>
  <si>
    <t>交通基础设施建设工程管理技术咨询服务</t>
    <phoneticPr fontId="12" type="noConversion"/>
  </si>
  <si>
    <t>年度目标：有效加大交通基础设施的建设推进力度，科学研判解决工程管理与技术问题。对更好地落实“十四五”规划、推进京津冀交通一体化、冬奥会交通保障项目和本市交通基础设施重点工程项目的管理都有很大帮助。1. 跟踪、掌握交通基础设施重点项目全过程进展情况及存在问题。2. 对施工现场具体问题进行调研、汇总、分析，提出解决问题的措施建议。3. 组织相关技术专家，为工程建设管理工作提供技术支持和咨询服务。</t>
    <phoneticPr fontId="12" type="noConversion"/>
  </si>
  <si>
    <t>有效加大交通基础设施的建设推进力度，科学研判解决工程管理与技术问题。对更好地落实“十四五”规划、推进京津冀交通一体化、冬奥会交通保障项目和本市交通基础设施重点工程项目的管理都有很大帮助。跟踪、掌握交通基础设施重点项目全过程进展情况及存在问题。 对施工现场具体问题进行调研、汇总、分析，提出解决问题的措施建议。组织相关技术专家，为工程建设管理工作提供技术支持和咨询服务。</t>
    <phoneticPr fontId="12" type="noConversion"/>
  </si>
  <si>
    <t>3项</t>
    <phoneticPr fontId="12" type="noConversion"/>
  </si>
  <si>
    <t>完成重点项目建档归档、定期现场踏勘检查、系统维护</t>
    <phoneticPr fontId="12" type="noConversion"/>
  </si>
  <si>
    <t>3项</t>
    <phoneticPr fontId="12" type="noConversion"/>
  </si>
  <si>
    <t>符合规范要求</t>
  </si>
  <si>
    <t>工程推进</t>
  </si>
  <si>
    <t>符合《北京市2023年重点工程建设计划》等相关文件要求</t>
    <phoneticPr fontId="12" type="noConversion"/>
  </si>
  <si>
    <t>调度、协调重点工程建设情况、征拆工作情况和前期工作情况，按期完成北京市2023年重点工程投资计划及工期计划。</t>
    <phoneticPr fontId="12" type="noConversion"/>
  </si>
  <si>
    <t>项目实施进度</t>
  </si>
  <si>
    <t>资金支付进度</t>
  </si>
  <si>
    <t>合同签订时间：2023年3月底前，首付款支付时间：2023年5月底前，尾款支付时间：2023年12月底前。</t>
  </si>
  <si>
    <t>5月31日签订合同，签订滞后</t>
    <phoneticPr fontId="12" type="noConversion"/>
  </si>
  <si>
    <t>编写报告2023年6月30日之前完成。每月2日，17日前汇总、统计重点工程建设情况、征拆工作情况和前期工作情况，按照推进组办公室要求，完成工程进展情况表、前期工作进展情况表、征拆进展情况表等数据分析材料，并于每月10日前提供上月《2022年市交通基础设施重点建设项目月度通报》。每月完成完成重点项目建档归档、定期现场踏勘检查、系统维护</t>
    <phoneticPr fontId="12" type="noConversion"/>
  </si>
  <si>
    <t>满意度</t>
  </si>
  <si>
    <t>≥100%</t>
    <phoneticPr fontId="12" type="noConversion"/>
  </si>
  <si>
    <t>为工程建设发挥可持续影响作用。</t>
  </si>
  <si>
    <t>在工程建设方面节约建设成本</t>
  </si>
  <si>
    <t>施工环境得到改善</t>
  </si>
  <si>
    <t>合同签订时间：2023年3月底前，首付款支付时间：2023年5月底前，尾款支付时间：2023年12月底前。</t>
    <phoneticPr fontId="12" type="noConversion"/>
  </si>
  <si>
    <t>定性指标，效益无法准确衡量</t>
    <phoneticPr fontId="12" type="noConversion"/>
  </si>
  <si>
    <t>3个</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</si>
</sst>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8" formatCode="0.00_ "/>
  </numFmts>
  <fonts count="14">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2"/>
      <color theme="1"/>
      <name val="宋体"/>
      <family val="3"/>
      <charset val="134"/>
      <scheme val="minor"/>
    </font>
    <font>
      <sz val="11"/>
      <name val="宋体"/>
      <family val="3"/>
      <charset val="134"/>
      <scheme val="minor"/>
    </font>
    <font>
      <sz val="11"/>
      <color theme="1"/>
      <name val="宋体"/>
      <family val="3"/>
      <charset val="134"/>
      <scheme val="minor"/>
    </font>
    <font>
      <sz val="12"/>
      <name val="宋体"/>
      <family val="3"/>
      <charset val="134"/>
    </font>
    <font>
      <sz val="11"/>
      <color indexed="8"/>
      <name val="宋体"/>
      <family val="3"/>
      <charset val="134"/>
    </font>
    <font>
      <sz val="10"/>
      <name val="Arial"/>
      <family val="2"/>
    </font>
    <font>
      <sz val="18"/>
      <color indexed="8"/>
      <name val="宋体"/>
      <family val="3"/>
      <charset val="134"/>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8" fillId="0" borderId="0"/>
    <xf numFmtId="0" fontId="8" fillId="0" borderId="0"/>
    <xf numFmtId="0" fontId="8" fillId="0" borderId="0"/>
    <xf numFmtId="0" fontId="8" fillId="0" borderId="0"/>
    <xf numFmtId="0" fontId="7" fillId="0" borderId="0">
      <alignment vertical="center"/>
    </xf>
    <xf numFmtId="0" fontId="7" fillId="0" borderId="0">
      <alignment vertical="center"/>
    </xf>
    <xf numFmtId="0" fontId="7" fillId="0" borderId="0"/>
    <xf numFmtId="0" fontId="7" fillId="0" borderId="0"/>
    <xf numFmtId="0" fontId="9" fillId="0" borderId="0"/>
    <xf numFmtId="0" fontId="7" fillId="0" borderId="0"/>
    <xf numFmtId="0" fontId="9" fillId="0" borderId="0">
      <alignment vertical="center"/>
    </xf>
    <xf numFmtId="0" fontId="10" fillId="0" borderId="0"/>
    <xf numFmtId="0" fontId="5" fillId="0" borderId="0"/>
    <xf numFmtId="43" fontId="9" fillId="0" borderId="0" applyFont="0" applyFill="0" applyBorder="0" applyAlignment="0" applyProtection="0">
      <alignment vertical="center"/>
    </xf>
  </cellStyleXfs>
  <cellXfs count="30">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8"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8" fontId="2" fillId="0" borderId="1" xfId="0" applyNumberFormat="1" applyFont="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xf numFmtId="0" fontId="7" fillId="0" borderId="2" xfId="0" applyFont="1" applyBorder="1" applyAlignment="1">
      <alignment vertical="center" wrapText="1"/>
    </xf>
    <xf numFmtId="0" fontId="13" fillId="0" borderId="2" xfId="0" applyFont="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vertical="center" wrapText="1"/>
    </xf>
    <xf numFmtId="10" fontId="13" fillId="0" borderId="2" xfId="0" applyNumberFormat="1" applyFont="1" applyBorder="1" applyAlignment="1">
      <alignment horizontal="center" vertical="center" wrapText="1"/>
    </xf>
    <xf numFmtId="178" fontId="13" fillId="0" borderId="2" xfId="0" applyNumberFormat="1" applyFont="1" applyBorder="1" applyAlignment="1">
      <alignment horizontal="center" vertical="center" wrapText="1"/>
    </xf>
    <xf numFmtId="0" fontId="13" fillId="0" borderId="4" xfId="0" applyFont="1" applyBorder="1" applyAlignment="1">
      <alignment horizontal="center" vertical="center" wrapText="1"/>
    </xf>
    <xf numFmtId="0" fontId="13" fillId="0" borderId="3" xfId="0" applyFont="1" applyBorder="1" applyAlignment="1">
      <alignment horizontal="left" vertical="center" wrapText="1"/>
    </xf>
    <xf numFmtId="0" fontId="13" fillId="0" borderId="5" xfId="0" applyFont="1" applyBorder="1" applyAlignment="1">
      <alignment horizontal="left" vertical="center" wrapText="1"/>
    </xf>
    <xf numFmtId="0" fontId="13" fillId="0" borderId="4" xfId="0" applyFont="1" applyBorder="1" applyAlignment="1">
      <alignment horizontal="left" vertical="center" wrapText="1"/>
    </xf>
    <xf numFmtId="0" fontId="13" fillId="0" borderId="3" xfId="0" applyFont="1" applyFill="1" applyBorder="1" applyAlignment="1">
      <alignment horizontal="left" vertical="center" wrapText="1"/>
    </xf>
    <xf numFmtId="0" fontId="13" fillId="0" borderId="3" xfId="0" applyFont="1" applyFill="1" applyBorder="1" applyAlignment="1">
      <alignment horizontal="center" vertical="center" wrapText="1"/>
    </xf>
    <xf numFmtId="0" fontId="13" fillId="0" borderId="2" xfId="0" applyFont="1" applyFill="1" applyBorder="1" applyAlignment="1">
      <alignment horizontal="center" vertical="center" wrapText="1"/>
    </xf>
    <xf numFmtId="178" fontId="7" fillId="0" borderId="2" xfId="0" applyNumberFormat="1" applyFont="1" applyBorder="1" applyAlignment="1">
      <alignment horizontal="center" vertical="center" wrapText="1"/>
    </xf>
    <xf numFmtId="0" fontId="6" fillId="0" borderId="2" xfId="2" applyFont="1" applyFill="1" applyBorder="1" applyAlignment="1">
      <alignment horizontal="center" vertical="center" wrapText="1"/>
    </xf>
    <xf numFmtId="0" fontId="13" fillId="0" borderId="6" xfId="0" applyFont="1" applyBorder="1" applyAlignment="1">
      <alignment horizontal="center"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abSelected="1" topLeftCell="A22" zoomScale="90" zoomScaleNormal="90" workbookViewId="0">
      <selection activeCell="F16" sqref="F16"/>
    </sheetView>
  </sheetViews>
  <sheetFormatPr defaultColWidth="9" defaultRowHeight="14"/>
  <cols>
    <col min="1" max="1" width="4.08984375" customWidth="1"/>
    <col min="2" max="2" width="8.90625" customWidth="1"/>
    <col min="3" max="3" width="18.6328125" customWidth="1"/>
    <col min="4" max="4" width="33.36328125" style="4" customWidth="1"/>
    <col min="5" max="5" width="31.453125" style="4" customWidth="1"/>
    <col min="6" max="6" width="25.1796875" customWidth="1"/>
    <col min="7" max="7" width="8.453125" style="5" customWidth="1"/>
    <col min="8" max="8" width="9.36328125" customWidth="1"/>
    <col min="9" max="9" width="17.36328125" customWidth="1"/>
  </cols>
  <sheetData>
    <row r="1" spans="1:9" ht="21">
      <c r="A1" s="9"/>
      <c r="B1" s="9"/>
      <c r="C1" s="9"/>
      <c r="D1" s="9"/>
      <c r="E1" s="9"/>
      <c r="F1" s="9"/>
      <c r="G1" s="9"/>
    </row>
    <row r="2" spans="1:9" s="1" customFormat="1" ht="22.5" customHeight="1">
      <c r="A2" s="10" t="s">
        <v>0</v>
      </c>
      <c r="B2" s="10"/>
      <c r="C2" s="10"/>
      <c r="D2" s="10"/>
      <c r="E2" s="10"/>
      <c r="F2" s="10"/>
      <c r="G2" s="10"/>
      <c r="H2" s="10"/>
      <c r="I2" s="10"/>
    </row>
    <row r="3" spans="1:9" s="2" customFormat="1" ht="18.75" customHeight="1">
      <c r="A3" s="11" t="s">
        <v>1</v>
      </c>
      <c r="B3" s="11"/>
      <c r="C3" s="11"/>
      <c r="D3" s="11"/>
      <c r="E3" s="11"/>
      <c r="F3" s="11"/>
      <c r="G3" s="11"/>
      <c r="H3" s="11"/>
      <c r="I3" s="11"/>
    </row>
    <row r="4" spans="1:9" s="2" customFormat="1" ht="11.25" customHeight="1">
      <c r="A4" s="6"/>
      <c r="B4" s="6"/>
      <c r="C4" s="6"/>
      <c r="D4" s="7"/>
      <c r="E4" s="7"/>
      <c r="F4" s="6"/>
      <c r="G4" s="8"/>
    </row>
    <row r="5" spans="1:9" s="3" customFormat="1">
      <c r="A5" s="13" t="s">
        <v>2</v>
      </c>
      <c r="B5" s="13"/>
      <c r="C5" s="14" t="s">
        <v>53</v>
      </c>
      <c r="D5" s="14"/>
      <c r="E5" s="14"/>
      <c r="F5" s="14"/>
      <c r="G5" s="14"/>
      <c r="H5" s="14"/>
      <c r="I5" s="14"/>
    </row>
    <row r="6" spans="1:9" s="3" customFormat="1">
      <c r="A6" s="13" t="s">
        <v>3</v>
      </c>
      <c r="B6" s="13"/>
      <c r="C6" s="13" t="s">
        <v>4</v>
      </c>
      <c r="D6" s="13"/>
      <c r="E6" s="13"/>
      <c r="F6" s="15" t="s">
        <v>5</v>
      </c>
      <c r="G6" s="13" t="s">
        <v>6</v>
      </c>
      <c r="H6" s="13"/>
      <c r="I6" s="13"/>
    </row>
    <row r="7" spans="1:9" s="3" customFormat="1">
      <c r="A7" s="13" t="s">
        <v>7</v>
      </c>
      <c r="B7" s="13"/>
      <c r="C7" s="13"/>
      <c r="D7" s="13"/>
      <c r="E7" s="13"/>
      <c r="F7" s="15" t="s">
        <v>8</v>
      </c>
      <c r="G7" s="13"/>
      <c r="H7" s="13"/>
      <c r="I7" s="13"/>
    </row>
    <row r="8" spans="1:9" s="3" customFormat="1">
      <c r="A8" s="13" t="s">
        <v>9</v>
      </c>
      <c r="B8" s="13"/>
      <c r="C8" s="15"/>
      <c r="D8" s="16" t="s">
        <v>10</v>
      </c>
      <c r="E8" s="15" t="s">
        <v>11</v>
      </c>
      <c r="F8" s="15" t="s">
        <v>12</v>
      </c>
      <c r="G8" s="15" t="s">
        <v>13</v>
      </c>
      <c r="H8" s="15" t="s">
        <v>14</v>
      </c>
      <c r="I8" s="16" t="s">
        <v>15</v>
      </c>
    </row>
    <row r="9" spans="1:9" s="3" customFormat="1" ht="32.25" customHeight="1">
      <c r="A9" s="13" t="s">
        <v>16</v>
      </c>
      <c r="B9" s="13"/>
      <c r="C9" s="17" t="s">
        <v>17</v>
      </c>
      <c r="D9" s="28">
        <v>41.009</v>
      </c>
      <c r="E9" s="28">
        <v>41.009</v>
      </c>
      <c r="F9" s="28">
        <v>41.009</v>
      </c>
      <c r="G9" s="15">
        <v>10</v>
      </c>
      <c r="H9" s="18">
        <f>+F9/E9</f>
        <v>1</v>
      </c>
      <c r="I9" s="19">
        <f>G9*H9</f>
        <v>10</v>
      </c>
    </row>
    <row r="10" spans="1:9" s="3" customFormat="1" ht="13.5" customHeight="1">
      <c r="A10" s="12"/>
      <c r="B10" s="12"/>
      <c r="C10" s="17" t="s">
        <v>18</v>
      </c>
      <c r="D10" s="28">
        <v>41.009</v>
      </c>
      <c r="E10" s="28">
        <v>41.009</v>
      </c>
      <c r="F10" s="28">
        <v>41.009</v>
      </c>
      <c r="G10" s="15" t="s">
        <v>19</v>
      </c>
      <c r="H10" s="16"/>
      <c r="I10" s="16" t="s">
        <v>19</v>
      </c>
    </row>
    <row r="11" spans="1:9" s="3" customFormat="1" ht="13.5" customHeight="1">
      <c r="A11" s="12"/>
      <c r="B11" s="12"/>
      <c r="C11" s="17" t="s">
        <v>20</v>
      </c>
      <c r="D11" s="16"/>
      <c r="E11" s="16"/>
      <c r="F11" s="15"/>
      <c r="G11" s="15" t="s">
        <v>19</v>
      </c>
      <c r="H11" s="16"/>
      <c r="I11" s="16" t="s">
        <v>19</v>
      </c>
    </row>
    <row r="12" spans="1:9" s="3" customFormat="1">
      <c r="A12" s="12"/>
      <c r="B12" s="12"/>
      <c r="C12" s="17" t="s">
        <v>21</v>
      </c>
      <c r="D12" s="16"/>
      <c r="E12" s="16"/>
      <c r="F12" s="15"/>
      <c r="G12" s="15" t="s">
        <v>19</v>
      </c>
      <c r="H12" s="16"/>
      <c r="I12" s="16" t="s">
        <v>19</v>
      </c>
    </row>
    <row r="13" spans="1:9" s="3" customFormat="1" ht="18" customHeight="1">
      <c r="A13" s="13" t="s">
        <v>22</v>
      </c>
      <c r="B13" s="13" t="s">
        <v>23</v>
      </c>
      <c r="C13" s="13"/>
      <c r="D13" s="13"/>
      <c r="E13" s="13"/>
      <c r="F13" s="13" t="s">
        <v>24</v>
      </c>
      <c r="G13" s="13"/>
      <c r="H13" s="13"/>
      <c r="I13" s="13"/>
    </row>
    <row r="14" spans="1:9" s="3" customFormat="1" ht="124.5" customHeight="1">
      <c r="A14" s="13"/>
      <c r="B14" s="21" t="s">
        <v>54</v>
      </c>
      <c r="C14" s="22"/>
      <c r="D14" s="22"/>
      <c r="E14" s="23"/>
      <c r="F14" s="21" t="s">
        <v>55</v>
      </c>
      <c r="G14" s="22"/>
      <c r="H14" s="22"/>
      <c r="I14" s="23"/>
    </row>
    <row r="15" spans="1:9" s="3" customFormat="1" ht="34.5" customHeight="1">
      <c r="A15" s="13" t="s">
        <v>25</v>
      </c>
      <c r="B15" s="16" t="s">
        <v>26</v>
      </c>
      <c r="C15" s="16" t="s">
        <v>27</v>
      </c>
      <c r="D15" s="15" t="s">
        <v>28</v>
      </c>
      <c r="E15" s="16" t="s">
        <v>29</v>
      </c>
      <c r="F15" s="16" t="s">
        <v>30</v>
      </c>
      <c r="G15" s="15" t="s">
        <v>13</v>
      </c>
      <c r="H15" s="15" t="s">
        <v>15</v>
      </c>
      <c r="I15" s="16" t="s">
        <v>31</v>
      </c>
    </row>
    <row r="16" spans="1:9" s="3" customFormat="1" ht="95" customHeight="1">
      <c r="A16" s="13"/>
      <c r="B16" s="13" t="s">
        <v>32</v>
      </c>
      <c r="C16" s="13" t="s">
        <v>33</v>
      </c>
      <c r="D16" s="24" t="s">
        <v>34</v>
      </c>
      <c r="E16" s="25" t="s">
        <v>75</v>
      </c>
      <c r="F16" s="25" t="s">
        <v>35</v>
      </c>
      <c r="G16" s="25">
        <v>5</v>
      </c>
      <c r="H16" s="25">
        <v>5</v>
      </c>
      <c r="I16" s="16"/>
    </row>
    <row r="17" spans="1:9" s="3" customFormat="1" ht="34" customHeight="1">
      <c r="A17" s="13"/>
      <c r="B17" s="13"/>
      <c r="C17" s="13"/>
      <c r="D17" s="24" t="s">
        <v>57</v>
      </c>
      <c r="E17" s="25" t="s">
        <v>56</v>
      </c>
      <c r="F17" s="25" t="s">
        <v>58</v>
      </c>
      <c r="G17" s="25">
        <v>5</v>
      </c>
      <c r="H17" s="25">
        <v>5</v>
      </c>
      <c r="I17" s="16"/>
    </row>
    <row r="18" spans="1:9" s="3" customFormat="1" ht="68" customHeight="1">
      <c r="A18" s="13"/>
      <c r="B18" s="13"/>
      <c r="C18" s="13"/>
      <c r="D18" s="24" t="s">
        <v>36</v>
      </c>
      <c r="E18" s="25" t="s">
        <v>37</v>
      </c>
      <c r="F18" s="25" t="s">
        <v>37</v>
      </c>
      <c r="G18" s="25">
        <v>5</v>
      </c>
      <c r="H18" s="26">
        <v>5</v>
      </c>
      <c r="I18" s="20"/>
    </row>
    <row r="19" spans="1:9" s="3" customFormat="1" ht="48" customHeight="1">
      <c r="A19" s="13"/>
      <c r="B19" s="13"/>
      <c r="C19" s="13" t="s">
        <v>38</v>
      </c>
      <c r="D19" s="25" t="s">
        <v>59</v>
      </c>
      <c r="E19" s="25" t="s">
        <v>61</v>
      </c>
      <c r="F19" s="25" t="s">
        <v>61</v>
      </c>
      <c r="G19" s="25">
        <v>6</v>
      </c>
      <c r="H19" s="25">
        <v>6</v>
      </c>
      <c r="I19" s="16"/>
    </row>
    <row r="20" spans="1:9" s="3" customFormat="1" ht="71" customHeight="1">
      <c r="A20" s="13"/>
      <c r="B20" s="13"/>
      <c r="C20" s="13"/>
      <c r="D20" s="25" t="s">
        <v>60</v>
      </c>
      <c r="E20" s="25" t="s">
        <v>39</v>
      </c>
      <c r="F20" s="25" t="s">
        <v>62</v>
      </c>
      <c r="G20" s="25">
        <v>7</v>
      </c>
      <c r="H20" s="25">
        <v>7</v>
      </c>
      <c r="I20" s="16"/>
    </row>
    <row r="21" spans="1:9" s="3" customFormat="1" ht="155" customHeight="1">
      <c r="A21" s="13"/>
      <c r="B21" s="13"/>
      <c r="C21" s="13" t="s">
        <v>40</v>
      </c>
      <c r="D21" s="25" t="s">
        <v>63</v>
      </c>
      <c r="E21" s="25" t="s">
        <v>67</v>
      </c>
      <c r="F21" s="25" t="s">
        <v>41</v>
      </c>
      <c r="G21" s="25">
        <v>6</v>
      </c>
      <c r="H21" s="25">
        <v>6</v>
      </c>
      <c r="I21" s="16"/>
    </row>
    <row r="22" spans="1:9" s="3" customFormat="1" ht="65" customHeight="1">
      <c r="A22" s="13"/>
      <c r="B22" s="13"/>
      <c r="C22" s="13"/>
      <c r="D22" s="25" t="s">
        <v>64</v>
      </c>
      <c r="E22" s="25" t="s">
        <v>65</v>
      </c>
      <c r="F22" s="25" t="s">
        <v>41</v>
      </c>
      <c r="G22" s="25">
        <v>6</v>
      </c>
      <c r="H22" s="25">
        <v>4</v>
      </c>
      <c r="I22" s="16" t="s">
        <v>66</v>
      </c>
    </row>
    <row r="23" spans="1:9" s="3" customFormat="1" ht="30" customHeight="1">
      <c r="A23" s="13"/>
      <c r="B23" s="13"/>
      <c r="C23" s="29" t="s">
        <v>42</v>
      </c>
      <c r="D23" s="25" t="s">
        <v>43</v>
      </c>
      <c r="E23" s="25" t="s">
        <v>44</v>
      </c>
      <c r="F23" s="25" t="s">
        <v>44</v>
      </c>
      <c r="G23" s="25">
        <v>10</v>
      </c>
      <c r="H23" s="25">
        <v>10</v>
      </c>
      <c r="I23" s="16"/>
    </row>
    <row r="24" spans="1:9" s="3" customFormat="1" ht="30" customHeight="1">
      <c r="A24" s="13"/>
      <c r="B24" s="13" t="s">
        <v>45</v>
      </c>
      <c r="C24" s="16" t="s">
        <v>46</v>
      </c>
      <c r="D24" s="25" t="s">
        <v>68</v>
      </c>
      <c r="E24" s="25" t="s">
        <v>69</v>
      </c>
      <c r="F24" s="25" t="s">
        <v>69</v>
      </c>
      <c r="G24" s="25">
        <v>10</v>
      </c>
      <c r="H24" s="25">
        <v>10</v>
      </c>
      <c r="I24" s="16"/>
    </row>
    <row r="25" spans="1:9" s="3" customFormat="1" ht="57.5" customHeight="1">
      <c r="A25" s="13"/>
      <c r="B25" s="13"/>
      <c r="C25" s="13" t="s">
        <v>48</v>
      </c>
      <c r="D25" s="25" t="s">
        <v>49</v>
      </c>
      <c r="E25" s="25" t="s">
        <v>65</v>
      </c>
      <c r="F25" s="25" t="s">
        <v>73</v>
      </c>
      <c r="G25" s="25">
        <v>7</v>
      </c>
      <c r="H25" s="25">
        <v>5</v>
      </c>
      <c r="I25" s="16" t="s">
        <v>66</v>
      </c>
    </row>
    <row r="26" spans="1:9" s="3" customFormat="1" ht="30" customHeight="1">
      <c r="A26" s="13"/>
      <c r="B26" s="13"/>
      <c r="C26" s="13"/>
      <c r="D26" s="25" t="s">
        <v>51</v>
      </c>
      <c r="E26" s="25" t="s">
        <v>70</v>
      </c>
      <c r="F26" s="25" t="s">
        <v>70</v>
      </c>
      <c r="G26" s="25">
        <v>7</v>
      </c>
      <c r="H26" s="25">
        <v>6</v>
      </c>
      <c r="I26" s="16" t="s">
        <v>74</v>
      </c>
    </row>
    <row r="27" spans="1:9" s="3" customFormat="1" ht="30" customHeight="1">
      <c r="A27" s="13"/>
      <c r="B27" s="13"/>
      <c r="C27" s="13"/>
      <c r="D27" s="25" t="s">
        <v>47</v>
      </c>
      <c r="E27" s="25" t="s">
        <v>71</v>
      </c>
      <c r="F27" s="25" t="s">
        <v>71</v>
      </c>
      <c r="G27" s="25">
        <v>8</v>
      </c>
      <c r="H27" s="25">
        <v>7</v>
      </c>
      <c r="I27" s="16" t="s">
        <v>74</v>
      </c>
    </row>
    <row r="28" spans="1:9" s="3" customFormat="1" ht="30" customHeight="1">
      <c r="A28" s="13"/>
      <c r="B28" s="13"/>
      <c r="C28" s="13"/>
      <c r="D28" s="25" t="s">
        <v>50</v>
      </c>
      <c r="E28" s="25" t="s">
        <v>72</v>
      </c>
      <c r="F28" s="25" t="s">
        <v>72</v>
      </c>
      <c r="G28" s="25">
        <v>8</v>
      </c>
      <c r="H28" s="25">
        <v>7</v>
      </c>
      <c r="I28" s="16" t="s">
        <v>74</v>
      </c>
    </row>
    <row r="29" spans="1:9" s="3" customFormat="1" ht="30" customHeight="1">
      <c r="A29" s="13" t="s">
        <v>52</v>
      </c>
      <c r="B29" s="13"/>
      <c r="C29" s="13"/>
      <c r="D29" s="13"/>
      <c r="E29" s="13"/>
      <c r="F29" s="13"/>
      <c r="G29" s="20"/>
      <c r="H29" s="27">
        <f>SUM(H16:H28)+I9</f>
        <v>93</v>
      </c>
      <c r="I29" s="16"/>
    </row>
  </sheetData>
  <mergeCells count="29">
    <mergeCell ref="B13:E13"/>
    <mergeCell ref="F13:I13"/>
    <mergeCell ref="B14:E14"/>
    <mergeCell ref="F14:I14"/>
    <mergeCell ref="A29:F29"/>
    <mergeCell ref="A13:A14"/>
    <mergeCell ref="A15:A28"/>
    <mergeCell ref="B16:B23"/>
    <mergeCell ref="B24:B28"/>
    <mergeCell ref="C16:C18"/>
    <mergeCell ref="C19:C20"/>
    <mergeCell ref="C21:C22"/>
    <mergeCell ref="C25:C28"/>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2" type="noConversion"/>
  <pageMargins left="0.7" right="0.7" top="0.75" bottom="0.75" header="0.3" footer="0.3"/>
  <pageSetup paperSize="9" scale="42"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2024-04-15T08:19:00Z</cp:lastPrinted>
  <dcterms:created xsi:type="dcterms:W3CDTF">2018-03-28T06:56:00Z</dcterms:created>
  <dcterms:modified xsi:type="dcterms:W3CDTF">2024-05-10T07:38:56Z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309D18A30E39487087FD15EEFADE836D_12</vt:lpwstr>
  </property>
</Properties>
</file>