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9B4530B8-1181-400C-BFE9-9BECB2E53E35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26" i="44" l="1"/>
  <c r="H8" i="44"/>
  <c r="I8" i="44" s="1"/>
</calcChain>
</file>

<file path=xl/sharedStrings.xml><?xml version="1.0" encoding="utf-8"?>
<sst xmlns="http://schemas.openxmlformats.org/spreadsheetml/2006/main" count="82" uniqueCount="70">
  <si>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</si>
  <si>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</si>
  <si>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</si>
  <si>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</si>
  <si>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</si>
  <si>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</si>
  <si>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</si>
  <si>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</si>
  <si>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</si>
  <si>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</si>
  <si>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</si>
  <si>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</si>
  <si>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</si>
  <si>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</si>
  <si>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</si>
  <si>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</si>
  <si>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</si>
  <si>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</si>
  <si>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</si>
  <si>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</si>
  <si>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</si>
  <si>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</si>
  <si>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</si>
  <si>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</si>
  <si>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</si>
  <si>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</si>
  <si>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</si>
  <si>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</si>
  <si>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</si>
  <si>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</si>
  <si>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</si>
  <si>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</si>
  <si>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</si>
  <si>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</si>
  <si>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</si>
  <si>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</si>
  <si>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新增设施养护工程</t>
    <phoneticPr fontId="9" type="noConversion"/>
  </si>
  <si>
    <t>北京市城市道路养护管理中心</t>
    <phoneticPr fontId="9" type="noConversion"/>
  </si>
  <si>
    <t>毛海东</t>
    <phoneticPr fontId="9" type="noConversion"/>
  </si>
  <si>
    <t>63536196转2013</t>
    <phoneticPr fontId="9" type="noConversion"/>
  </si>
  <si>
    <t>新接养京津唐高速公路十八里店桥至大羊坊收费站路段，长度4.748公里；清扫保洁、道路养护、绿化养护、防汛、泵站、铲冰除雪、道路保障、标志标线、路产巡视及定期检测等，保持路域环境卫生，保障道路、桥梁安全运行,改善道路通行条件及路域整体环境，为市民出行提供有力保障。</t>
    <phoneticPr fontId="9" type="noConversion"/>
  </si>
  <si>
    <t>新接养的京津唐高速（K0-K4+748）段路域环境整洁卫生，道路、桥梁安全运行,道路通行条件及路域整体环境显著改善，为市民出行提供有力保障。</t>
    <phoneticPr fontId="9" type="noConversion"/>
  </si>
  <si>
    <t>雨水泵站运维：雨水泵站数量</t>
  </si>
  <si>
    <t>绿化隔离带长度</t>
  </si>
  <si>
    <t>管养桥涵数量</t>
  </si>
  <si>
    <t>日常养护面积</t>
  </si>
  <si>
    <t>日常养护里程</t>
  </si>
  <si>
    <t>项目进度</t>
  </si>
  <si>
    <t>资金支付进度</t>
  </si>
  <si>
    <t>按期完成养护季度检查考评</t>
  </si>
  <si>
    <t>资金支付进度：根据项目实际实施进度和合同金额完成资金支付</t>
  </si>
  <si>
    <t>资金支付与项目实施进度和合同完成金额同步</t>
    <phoneticPr fontId="8" type="noConversion"/>
  </si>
  <si>
    <t>按期完成1-4季度日常养护检查考评工作</t>
    <phoneticPr fontId="8" type="noConversion"/>
  </si>
  <si>
    <t>项目预算控制数</t>
  </si>
  <si>
    <t>路域环境得到改善</t>
  </si>
  <si>
    <t>经过开展年度养护工作，京沪高速（K0-K4+748）路域环境明显改善</t>
    <phoneticPr fontId="9" type="noConversion"/>
  </si>
  <si>
    <t>效益指标（40分）</t>
    <phoneticPr fontId="9" type="noConversion"/>
  </si>
  <si>
    <t>社会效益</t>
    <phoneticPr fontId="9" type="noConversion"/>
  </si>
  <si>
    <t>为定性指标，指标的可衡量性不足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</si>
  <si>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</si>
  <si>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1</t>
    </r>
    <r>
      <rPr>
        <sz val="11"/>
        <color rgb="FF000000"/>
        <rFont val="宋体"/>
        <family val="3"/>
        <charset val="134"/>
      </rPr>
      <t>套</t>
    </r>
    <phoneticPr fontId="9" type="noConversion"/>
  </si>
  <si>
    <r>
      <t>2966</t>
    </r>
    <r>
      <rPr>
        <sz val="11"/>
        <color rgb="FF000000"/>
        <rFont val="宋体"/>
        <family val="3"/>
        <charset val="134"/>
      </rPr>
      <t xml:space="preserve">米 </t>
    </r>
    <phoneticPr fontId="9" type="noConversion"/>
  </si>
  <si>
    <r>
      <t>20</t>
    </r>
    <r>
      <rPr>
        <sz val="11"/>
        <color rgb="FF000000"/>
        <rFont val="宋体"/>
        <family val="3"/>
        <charset val="134"/>
      </rPr>
      <t>座</t>
    </r>
    <phoneticPr fontId="9" type="noConversion"/>
  </si>
  <si>
    <r>
      <t>131750</t>
    </r>
    <r>
      <rPr>
        <sz val="11"/>
        <color rgb="FF000000"/>
        <rFont val="宋体"/>
        <family val="3"/>
        <charset val="134"/>
      </rPr>
      <t>平方米</t>
    </r>
    <phoneticPr fontId="9" type="noConversion"/>
  </si>
  <si>
    <r>
      <t>4.748</t>
    </r>
    <r>
      <rPr>
        <sz val="11"/>
        <color rgb="FF000000"/>
        <rFont val="宋体"/>
        <family val="3"/>
        <charset val="134"/>
      </rPr>
      <t>公里</t>
    </r>
    <phoneticPr fontId="9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</si>
  <si>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589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</si>
  <si>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588.958349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</si>
  <si>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9" type="noConversion"/>
  </si>
  <si>
    <t>路面养护标准：实施养护后路面技术状况指数PQI≥92</t>
    <phoneticPr fontId="9" type="noConversion"/>
  </si>
  <si>
    <t>桥梁养护标准：1类、2类桥梁比例大于95%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</si>
</sst>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workbookViewId="0">
      <selection activeCell="L25" sqref="L25"/>
    </sheetView>
  </sheetViews>
  <sheetFormatPr defaultColWidth="9" defaultRowHeight="14.35" x14ac:dyDescent="0.4"/>
  <cols>
    <col min="1" max="1" width="4.1171875" style="5" customWidth="1"/>
    <col min="2" max="2" width="8.87890625" style="5" customWidth="1"/>
    <col min="3" max="3" width="19.05859375" style="5" customWidth="1"/>
    <col min="4" max="4" width="17.17578125" style="6" customWidth="1"/>
    <col min="5" max="5" width="17.1171875" style="6" customWidth="1"/>
    <col min="6" max="6" width="17.1171875" style="5" customWidth="1"/>
    <col min="7" max="7" width="8.5859375" style="7" customWidth="1"/>
    <col min="8" max="8" width="8.87890625" style="5" customWidth="1"/>
    <col min="9" max="9" width="12.8203125" style="5" customWidth="1"/>
    <col min="10" max="16384" width="9" style="5"/>
  </cols>
  <sheetData>
    <row r="1" spans="1:9" ht="22.5" customHeight="1" x14ac:dyDescent="0.4">
      <c r="A1" s="1" t="s">
        <v>59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8" t="s">
        <v>34</v>
      </c>
      <c r="B2" s="8"/>
      <c r="C2" s="8"/>
      <c r="D2" s="8"/>
      <c r="E2" s="8"/>
      <c r="F2" s="8"/>
      <c r="G2" s="8"/>
      <c r="H2" s="8"/>
      <c r="I2" s="8"/>
    </row>
    <row r="3" spans="1:9" ht="11.25" customHeight="1" x14ac:dyDescent="0.4">
      <c r="A3" s="9"/>
      <c r="B3" s="9"/>
      <c r="C3" s="9"/>
      <c r="D3" s="10"/>
      <c r="E3" s="10"/>
      <c r="F3" s="9"/>
      <c r="G3" s="11"/>
    </row>
    <row r="4" spans="1:9" s="2" customFormat="1" ht="17" customHeight="1" x14ac:dyDescent="0.4">
      <c r="A4" s="12" t="s">
        <v>0</v>
      </c>
      <c r="B4" s="12"/>
      <c r="C4" s="12" t="s">
        <v>36</v>
      </c>
      <c r="D4" s="12"/>
      <c r="E4" s="12"/>
      <c r="F4" s="12"/>
      <c r="G4" s="12"/>
      <c r="H4" s="12"/>
      <c r="I4" s="12"/>
    </row>
    <row r="5" spans="1:9" s="2" customFormat="1" ht="17" customHeight="1" x14ac:dyDescent="0.4">
      <c r="A5" s="12" t="s">
        <v>11</v>
      </c>
      <c r="B5" s="12"/>
      <c r="C5" s="12" t="s">
        <v>35</v>
      </c>
      <c r="D5" s="12"/>
      <c r="E5" s="12"/>
      <c r="F5" s="13" t="s">
        <v>1</v>
      </c>
      <c r="G5" s="12" t="s">
        <v>37</v>
      </c>
      <c r="H5" s="12"/>
      <c r="I5" s="12"/>
    </row>
    <row r="6" spans="1:9" s="2" customFormat="1" ht="17" customHeight="1" x14ac:dyDescent="0.4">
      <c r="A6" s="12" t="s">
        <v>12</v>
      </c>
      <c r="B6" s="12"/>
      <c r="C6" s="12" t="s">
        <v>38</v>
      </c>
      <c r="D6" s="12"/>
      <c r="E6" s="12"/>
      <c r="F6" s="13" t="s">
        <v>13</v>
      </c>
      <c r="G6" s="12" t="s">
        <v>39</v>
      </c>
      <c r="H6" s="12"/>
      <c r="I6" s="12"/>
    </row>
    <row r="7" spans="1:9" s="2" customFormat="1" ht="17" customHeight="1" x14ac:dyDescent="0.4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2" customFormat="1" ht="17" customHeight="1" x14ac:dyDescent="0.4">
      <c r="A8" s="12" t="s">
        <v>19</v>
      </c>
      <c r="B8" s="12"/>
      <c r="C8" s="15" t="s">
        <v>20</v>
      </c>
      <c r="D8" s="14">
        <v>620</v>
      </c>
      <c r="E8" s="16">
        <v>589</v>
      </c>
      <c r="F8" s="13">
        <v>588.958349</v>
      </c>
      <c r="G8" s="13">
        <v>10</v>
      </c>
      <c r="H8" s="17">
        <f>+F8/E8</f>
        <v>0.99992928522920199</v>
      </c>
      <c r="I8" s="18">
        <f>G8*H8</f>
        <v>9.9992928522920206</v>
      </c>
    </row>
    <row r="9" spans="1:9" s="2" customFormat="1" ht="17" customHeight="1" x14ac:dyDescent="0.4">
      <c r="A9" s="3"/>
      <c r="B9" s="3"/>
      <c r="C9" s="15" t="s">
        <v>21</v>
      </c>
      <c r="D9" s="14">
        <v>620</v>
      </c>
      <c r="E9" s="16">
        <v>589</v>
      </c>
      <c r="F9" s="13">
        <v>588.958349</v>
      </c>
      <c r="G9" s="13" t="s">
        <v>22</v>
      </c>
      <c r="H9" s="14"/>
      <c r="I9" s="14" t="s">
        <v>22</v>
      </c>
    </row>
    <row r="10" spans="1:9" s="2" customFormat="1" ht="17" customHeight="1" x14ac:dyDescent="0.4">
      <c r="A10" s="3"/>
      <c r="B10" s="3"/>
      <c r="C10" s="15" t="s">
        <v>23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2" customFormat="1" ht="17" customHeight="1" x14ac:dyDescent="0.4">
      <c r="A11" s="3"/>
      <c r="B11" s="3"/>
      <c r="C11" s="15" t="s">
        <v>24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2" customFormat="1" ht="18" customHeight="1" x14ac:dyDescent="0.4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2" customFormat="1" ht="80.349999999999994" customHeight="1" x14ac:dyDescent="0.4">
      <c r="A13" s="12"/>
      <c r="B13" s="19" t="s">
        <v>40</v>
      </c>
      <c r="C13" s="20"/>
      <c r="D13" s="20"/>
      <c r="E13" s="21"/>
      <c r="F13" s="19" t="s">
        <v>41</v>
      </c>
      <c r="G13" s="20"/>
      <c r="H13" s="20"/>
      <c r="I13" s="21"/>
    </row>
    <row r="14" spans="1:9" s="2" customFormat="1" ht="34.5" customHeight="1" x14ac:dyDescent="0.4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2" customFormat="1" ht="30" customHeight="1" x14ac:dyDescent="0.4">
      <c r="A15" s="12"/>
      <c r="B15" s="12" t="s">
        <v>29</v>
      </c>
      <c r="C15" s="12" t="s">
        <v>30</v>
      </c>
      <c r="D15" s="14" t="s">
        <v>42</v>
      </c>
      <c r="E15" s="14" t="s">
        <v>60</v>
      </c>
      <c r="F15" s="14" t="s">
        <v>60</v>
      </c>
      <c r="G15" s="14">
        <v>3</v>
      </c>
      <c r="H15" s="14">
        <v>3</v>
      </c>
      <c r="I15" s="14"/>
    </row>
    <row r="16" spans="1:9" s="2" customFormat="1" ht="30" customHeight="1" x14ac:dyDescent="0.4">
      <c r="A16" s="12"/>
      <c r="B16" s="12"/>
      <c r="C16" s="12"/>
      <c r="D16" s="14" t="s">
        <v>43</v>
      </c>
      <c r="E16" s="14" t="s">
        <v>61</v>
      </c>
      <c r="F16" s="14" t="s">
        <v>61</v>
      </c>
      <c r="G16" s="14">
        <v>3</v>
      </c>
      <c r="H16" s="14">
        <v>3</v>
      </c>
      <c r="I16" s="14"/>
    </row>
    <row r="17" spans="1:9" s="2" customFormat="1" ht="30" customHeight="1" x14ac:dyDescent="0.4">
      <c r="A17" s="12"/>
      <c r="B17" s="12"/>
      <c r="C17" s="12"/>
      <c r="D17" s="14" t="s">
        <v>44</v>
      </c>
      <c r="E17" s="14" t="s">
        <v>62</v>
      </c>
      <c r="F17" s="14" t="s">
        <v>62</v>
      </c>
      <c r="G17" s="14">
        <v>3</v>
      </c>
      <c r="H17" s="14">
        <v>3</v>
      </c>
      <c r="I17" s="16"/>
    </row>
    <row r="18" spans="1:9" s="2" customFormat="1" ht="30" customHeight="1" x14ac:dyDescent="0.4">
      <c r="A18" s="12"/>
      <c r="B18" s="12"/>
      <c r="C18" s="12"/>
      <c r="D18" s="14" t="s">
        <v>45</v>
      </c>
      <c r="E18" s="14" t="s">
        <v>63</v>
      </c>
      <c r="F18" s="14" t="s">
        <v>63</v>
      </c>
      <c r="G18" s="14">
        <v>3</v>
      </c>
      <c r="H18" s="14">
        <v>3</v>
      </c>
      <c r="I18" s="16"/>
    </row>
    <row r="19" spans="1:9" s="2" customFormat="1" ht="30" customHeight="1" x14ac:dyDescent="0.4">
      <c r="A19" s="12"/>
      <c r="B19" s="12"/>
      <c r="C19" s="12"/>
      <c r="D19" s="14" t="s">
        <v>46</v>
      </c>
      <c r="E19" s="14" t="s">
        <v>64</v>
      </c>
      <c r="F19" s="14" t="s">
        <v>64</v>
      </c>
      <c r="G19" s="14">
        <v>3</v>
      </c>
      <c r="H19" s="14">
        <v>3</v>
      </c>
      <c r="I19" s="16"/>
    </row>
    <row r="20" spans="1:9" s="2" customFormat="1" ht="49" customHeight="1" x14ac:dyDescent="0.4">
      <c r="A20" s="12"/>
      <c r="B20" s="12"/>
      <c r="C20" s="12" t="s">
        <v>31</v>
      </c>
      <c r="D20" s="14" t="s">
        <v>68</v>
      </c>
      <c r="E20" s="14">
        <v>92</v>
      </c>
      <c r="F20" s="14">
        <v>92.41</v>
      </c>
      <c r="G20" s="14">
        <v>6.5</v>
      </c>
      <c r="H20" s="14">
        <v>6.5</v>
      </c>
      <c r="I20" s="14"/>
    </row>
    <row r="21" spans="1:9" s="2" customFormat="1" ht="46" customHeight="1" x14ac:dyDescent="0.4">
      <c r="A21" s="12"/>
      <c r="B21" s="12"/>
      <c r="C21" s="12"/>
      <c r="D21" s="14" t="s">
        <v>69</v>
      </c>
      <c r="E21" s="22">
        <v>0.95</v>
      </c>
      <c r="F21" s="22">
        <v>1</v>
      </c>
      <c r="G21" s="14">
        <v>6.5</v>
      </c>
      <c r="H21" s="14">
        <v>6.5</v>
      </c>
      <c r="I21" s="14"/>
    </row>
    <row r="22" spans="1:9" s="2" customFormat="1" ht="44.7" customHeight="1" x14ac:dyDescent="0.4">
      <c r="A22" s="12"/>
      <c r="B22" s="12"/>
      <c r="C22" s="12" t="s">
        <v>32</v>
      </c>
      <c r="D22" s="14" t="s">
        <v>47</v>
      </c>
      <c r="E22" s="14" t="s">
        <v>49</v>
      </c>
      <c r="F22" s="14" t="s">
        <v>52</v>
      </c>
      <c r="G22" s="16">
        <v>6</v>
      </c>
      <c r="H22" s="16">
        <v>6</v>
      </c>
      <c r="I22" s="14"/>
    </row>
    <row r="23" spans="1:9" s="2" customFormat="1" ht="67" customHeight="1" x14ac:dyDescent="0.4">
      <c r="A23" s="12"/>
      <c r="B23" s="12"/>
      <c r="C23" s="12"/>
      <c r="D23" s="14" t="s">
        <v>48</v>
      </c>
      <c r="E23" s="14" t="s">
        <v>50</v>
      </c>
      <c r="F23" s="14" t="s">
        <v>51</v>
      </c>
      <c r="G23" s="16">
        <v>6</v>
      </c>
      <c r="H23" s="16">
        <v>6</v>
      </c>
      <c r="I23" s="14"/>
    </row>
    <row r="24" spans="1:9" s="2" customFormat="1" ht="30" customHeight="1" x14ac:dyDescent="0.4">
      <c r="A24" s="12"/>
      <c r="B24" s="12"/>
      <c r="C24" s="23" t="s">
        <v>33</v>
      </c>
      <c r="D24" s="14" t="s">
        <v>53</v>
      </c>
      <c r="E24" s="14" t="s">
        <v>65</v>
      </c>
      <c r="F24" s="14" t="s">
        <v>66</v>
      </c>
      <c r="G24" s="14">
        <v>10</v>
      </c>
      <c r="H24" s="14">
        <v>10</v>
      </c>
      <c r="I24" s="14"/>
    </row>
    <row r="25" spans="1:9" s="2" customFormat="1" ht="71.349999999999994" customHeight="1" x14ac:dyDescent="0.4">
      <c r="A25" s="12"/>
      <c r="B25" s="14" t="s">
        <v>56</v>
      </c>
      <c r="C25" s="14" t="s">
        <v>67</v>
      </c>
      <c r="D25" s="4" t="s">
        <v>57</v>
      </c>
      <c r="E25" s="4" t="s">
        <v>54</v>
      </c>
      <c r="F25" s="14" t="s">
        <v>55</v>
      </c>
      <c r="G25" s="16">
        <v>40</v>
      </c>
      <c r="H25" s="16">
        <v>35</v>
      </c>
      <c r="I25" s="14" t="s">
        <v>58</v>
      </c>
    </row>
    <row r="26" spans="1:9" s="2" customFormat="1" ht="30" customHeight="1" x14ac:dyDescent="0.4">
      <c r="A26" s="12" t="s">
        <v>9</v>
      </c>
      <c r="B26" s="12"/>
      <c r="C26" s="12"/>
      <c r="D26" s="12"/>
      <c r="E26" s="12"/>
      <c r="F26" s="12"/>
      <c r="G26" s="16"/>
      <c r="H26" s="24">
        <f>I8+SUM(H15:H25)</f>
        <v>94.999292852292015</v>
      </c>
      <c r="I26" s="14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F26"/>
    <mergeCell ref="A14:A25"/>
    <mergeCell ref="B15:B24"/>
    <mergeCell ref="C15:C19"/>
    <mergeCell ref="C20:C21"/>
    <mergeCell ref="C22:C23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2024-05-12T06:11:45Z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