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H10" i="44" l="1"/>
  <c r="I9" i="44"/>
  <c r="H32" i="44" s="1"/>
</calcChain>
</file>

<file path=xl/sharedStrings.xml><?xml version="1.0" encoding="utf-8"?>
<sst xmlns="http://schemas.openxmlformats.org/spreadsheetml/2006/main" count="105" uniqueCount="85">
  <si>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</si>
  <si>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</si>
  <si>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</si>
  <si>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</si>
  <si>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</si>
  <si>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</si>
  <si>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</si>
  <si>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</si>
  <si>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</si>
  <si>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</si>
  <si>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</si>
  <si>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</si>
  <si>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</si>
  <si>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</si>
  <si>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</si>
  <si>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</si>
  <si>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</si>
  <si>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</si>
  <si>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</si>
  <si>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</si>
  <si>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</si>
  <si>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</si>
  <si>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</si>
  <si>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</si>
  <si>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</si>
  <si>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</si>
  <si>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</si>
  <si>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</si>
  <si>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</si>
  <si>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</si>
  <si>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</si>
  <si>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</si>
  <si>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</si>
  <si>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</si>
  <si>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</si>
  <si>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</si>
  <si>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</si>
  <si>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</si>
  <si>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</si>
  <si>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</si>
  <si>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 xml:space="preserve"> 北京交通运输职业学院</t>
    <phoneticPr fontId="12" type="noConversion"/>
  </si>
  <si>
    <t>王珂</t>
    <phoneticPr fontId="12" type="noConversion"/>
  </si>
  <si>
    <t>1项</t>
    <phoneticPr fontId="12" type="noConversion"/>
  </si>
  <si>
    <t>1套</t>
    <phoneticPr fontId="12" type="noConversion"/>
  </si>
  <si>
    <t>≤100万元</t>
    <phoneticPr fontId="12" type="noConversion"/>
  </si>
  <si>
    <t>≥98%</t>
    <phoneticPr fontId="12" type="noConversion"/>
  </si>
  <si>
    <t>≥95%</t>
    <phoneticPr fontId="12" type="noConversion"/>
  </si>
  <si>
    <t>≥98%</t>
    <phoneticPr fontId="12" type="noConversion"/>
  </si>
  <si>
    <t>“入学即入职”培养模式试点-竞业达智慧城市产业学院建设</t>
    <phoneticPr fontId="12" type="noConversion"/>
  </si>
  <si>
    <t>完成校内专业30人的遴选；输出适配智慧城市产业学院需求的人才培养方案；为智慧城市产业学院人才培养提供基础实验实训条件。</t>
    <phoneticPr fontId="12" type="noConversion"/>
  </si>
  <si>
    <t>已完成完成校内专业30人的遴选；输出适配智慧城市产业学院需求的人才培养方案；为智慧城市产业学院人才培养提供基础实验实训条件。</t>
    <phoneticPr fontId="12" type="noConversion"/>
  </si>
  <si>
    <t>支撑依据不充分</t>
    <phoneticPr fontId="12" type="noConversion"/>
  </si>
  <si>
    <t>完成提升学生招生率和就业率，入学及入职的目标</t>
    <phoneticPr fontId="12" type="noConversion"/>
  </si>
  <si>
    <t>科学合理制定智慧城市产业学院人才培养方案，助力与新产业、新经济、新人才培养</t>
    <phoneticPr fontId="12" type="noConversion"/>
  </si>
  <si>
    <t>完成科学合理制定智慧城市产业学院人才培养方案，助力与新产业、新经济、新人才培养的目标</t>
    <phoneticPr fontId="12" type="noConversion"/>
  </si>
  <si>
    <t>完成优化教学实训装备及资源的目标</t>
    <phoneticPr fontId="12" type="noConversion"/>
  </si>
  <si>
    <t>有助于减轻学生经济负担，增强企业归属感，更好的服务区域经济发展</t>
    <phoneticPr fontId="12" type="noConversion"/>
  </si>
  <si>
    <t>完成减轻学生经济负担，增强企业归属感的目标</t>
    <phoneticPr fontId="12" type="noConversion"/>
  </si>
  <si>
    <t>提升学生招生率和就业率，入学及入职</t>
    <phoneticPr fontId="12" type="noConversion"/>
  </si>
  <si>
    <t>优化教学实训装备及资源，较学生到企业实习的成本80%以上</t>
    <phoneticPr fontId="12" type="noConversion"/>
  </si>
  <si>
    <t>人才培养方案产业适应性分析</t>
    <phoneticPr fontId="12" type="noConversion"/>
  </si>
  <si>
    <t>激光雷达与综合环境传感系统</t>
    <phoneticPr fontId="12" type="noConversion"/>
  </si>
  <si>
    <t>智慧城市感知实验实训平台</t>
    <phoneticPr fontId="12" type="noConversion"/>
  </si>
  <si>
    <t>产业联盟企业人才培养和职业培训需求分析</t>
    <phoneticPr fontId="12" type="noConversion"/>
  </si>
  <si>
    <t>环境、振动、位移测试仓系统</t>
    <phoneticPr fontId="12" type="noConversion"/>
  </si>
  <si>
    <t>建设产业人才需求的大数据平台，动态监测轨道交通专业方向和汽车相关专业方向专业人才需求</t>
    <phoneticPr fontId="12" type="noConversion"/>
  </si>
  <si>
    <t>职业岗位技能专家研讨</t>
    <phoneticPr fontId="12" type="noConversion"/>
  </si>
  <si>
    <t>项目预算成本控制数</t>
    <phoneticPr fontId="12" type="noConversion"/>
  </si>
  <si>
    <t>学生满意度</t>
    <phoneticPr fontId="12" type="noConversion"/>
  </si>
  <si>
    <t>企业满意度</t>
    <phoneticPr fontId="12" type="noConversion"/>
  </si>
  <si>
    <t>教师满意度</t>
    <phoneticPr fontId="12" type="noConversion"/>
  </si>
  <si>
    <t>就业率</t>
    <phoneticPr fontId="12" type="noConversion"/>
  </si>
  <si>
    <t>影响力</t>
    <phoneticPr fontId="12" type="noConversion"/>
  </si>
  <si>
    <t>成本</t>
    <phoneticPr fontId="12" type="noConversion"/>
  </si>
  <si>
    <t>服务型</t>
    <phoneticPr fontId="12" type="noConversion"/>
  </si>
  <si>
    <t>1套</t>
    <phoneticPr fontId="12" type="noConversion"/>
  </si>
  <si>
    <t>30人</t>
    <phoneticPr fontId="12" type="noConversion"/>
  </si>
  <si>
    <t>1项</t>
    <phoneticPr fontId="12" type="noConversion"/>
  </si>
  <si>
    <t>≤100万元</t>
    <phoneticPr fontId="12" type="noConversion"/>
  </si>
  <si>
    <t>≥98%</t>
    <phoneticPr fontId="12" type="noConversion"/>
  </si>
  <si>
    <t>≥95%</t>
    <phoneticPr fontId="12" type="noConversion"/>
  </si>
  <si>
    <t>1项</t>
    <phoneticPr fontId="12" type="noConversion"/>
  </si>
  <si>
    <t>30人</t>
    <phoneticPr fontId="12" type="noConversion"/>
  </si>
  <si>
    <t>“见习职工”社保缴纳12个月</t>
    <phoneticPr fontId="12" type="noConversion"/>
  </si>
  <si>
    <t>“见习职工”社保尚未缴纳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</si>
</sst>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27" workbookViewId="0">
      <selection activeCell="K29" sqref="K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.7265625" style="3" customWidth="1"/>
    <col min="5" max="5" width="23" style="3" customWidth="1"/>
    <col min="6" max="6" width="16.26953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36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4" t="s">
        <v>1</v>
      </c>
      <c r="B5" s="24"/>
      <c r="C5" s="24" t="s">
        <v>48</v>
      </c>
      <c r="D5" s="24"/>
      <c r="E5" s="24"/>
      <c r="F5" s="24"/>
      <c r="G5" s="24"/>
      <c r="H5" s="24"/>
      <c r="I5" s="24"/>
    </row>
    <row r="6" spans="1:9" s="8" customFormat="1" x14ac:dyDescent="0.25">
      <c r="A6" s="24" t="s">
        <v>12</v>
      </c>
      <c r="B6" s="24"/>
      <c r="C6" s="24" t="s">
        <v>39</v>
      </c>
      <c r="D6" s="24"/>
      <c r="E6" s="24"/>
      <c r="F6" s="11" t="s">
        <v>2</v>
      </c>
      <c r="G6" s="24" t="s">
        <v>40</v>
      </c>
      <c r="H6" s="24"/>
      <c r="I6" s="24"/>
    </row>
    <row r="7" spans="1:9" s="8" customFormat="1" x14ac:dyDescent="0.25">
      <c r="A7" s="24" t="s">
        <v>13</v>
      </c>
      <c r="B7" s="24"/>
      <c r="C7" s="24" t="s">
        <v>41</v>
      </c>
      <c r="D7" s="24"/>
      <c r="E7" s="24"/>
      <c r="F7" s="11" t="s">
        <v>14</v>
      </c>
      <c r="G7" s="24">
        <v>13811688757</v>
      </c>
      <c r="H7" s="24"/>
      <c r="I7" s="24"/>
    </row>
    <row r="8" spans="1:9" s="8" customFormat="1" x14ac:dyDescent="0.25">
      <c r="A8" s="24" t="s">
        <v>15</v>
      </c>
      <c r="B8" s="24"/>
      <c r="C8" s="11"/>
      <c r="D8" s="12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2" t="s">
        <v>3</v>
      </c>
    </row>
    <row r="9" spans="1:9" s="8" customFormat="1" ht="32.25" customHeight="1" x14ac:dyDescent="0.25">
      <c r="A9" s="24" t="s">
        <v>20</v>
      </c>
      <c r="B9" s="24"/>
      <c r="C9" s="13" t="s">
        <v>21</v>
      </c>
      <c r="D9" s="12">
        <v>100</v>
      </c>
      <c r="E9" s="14">
        <v>100</v>
      </c>
      <c r="F9" s="11">
        <v>50.53</v>
      </c>
      <c r="G9" s="11">
        <v>10</v>
      </c>
      <c r="H9" s="15">
        <f>+F9/E9</f>
        <v>0.50529999999999997</v>
      </c>
      <c r="I9" s="16">
        <f>G9*H9</f>
        <v>5.0529999999999999</v>
      </c>
    </row>
    <row r="10" spans="1:9" s="8" customFormat="1" ht="13.5" customHeight="1" x14ac:dyDescent="0.25">
      <c r="A10" s="21"/>
      <c r="B10" s="21"/>
      <c r="C10" s="13" t="s">
        <v>22</v>
      </c>
      <c r="D10" s="12">
        <v>100</v>
      </c>
      <c r="E10" s="14">
        <v>100</v>
      </c>
      <c r="F10" s="11">
        <v>50.53</v>
      </c>
      <c r="G10" s="11" t="s">
        <v>23</v>
      </c>
      <c r="H10" s="15">
        <f>F10/E10</f>
        <v>0.50529999999999997</v>
      </c>
      <c r="I10" s="12" t="s">
        <v>23</v>
      </c>
    </row>
    <row r="11" spans="1:9" s="8" customFormat="1" ht="13.5" customHeight="1" x14ac:dyDescent="0.25">
      <c r="A11" s="21"/>
      <c r="B11" s="21"/>
      <c r="C11" s="13" t="s">
        <v>24</v>
      </c>
      <c r="D11" s="12"/>
      <c r="E11" s="12"/>
      <c r="F11" s="11"/>
      <c r="G11" s="11" t="s">
        <v>23</v>
      </c>
      <c r="H11" s="12"/>
      <c r="I11" s="12" t="s">
        <v>23</v>
      </c>
    </row>
    <row r="12" spans="1:9" s="8" customFormat="1" x14ac:dyDescent="0.25">
      <c r="A12" s="21"/>
      <c r="B12" s="21"/>
      <c r="C12" s="13" t="s">
        <v>25</v>
      </c>
      <c r="D12" s="12"/>
      <c r="E12" s="12"/>
      <c r="F12" s="11"/>
      <c r="G12" s="11" t="s">
        <v>23</v>
      </c>
      <c r="H12" s="12"/>
      <c r="I12" s="12" t="s">
        <v>23</v>
      </c>
    </row>
    <row r="13" spans="1:9" s="8" customFormat="1" ht="18" customHeight="1" x14ac:dyDescent="0.25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8" customFormat="1" ht="65.650000000000006" customHeight="1" x14ac:dyDescent="0.25">
      <c r="A14" s="24"/>
      <c r="B14" s="25" t="s">
        <v>49</v>
      </c>
      <c r="C14" s="26"/>
      <c r="D14" s="26"/>
      <c r="E14" s="27"/>
      <c r="F14" s="25" t="s">
        <v>50</v>
      </c>
      <c r="G14" s="26"/>
      <c r="H14" s="26"/>
      <c r="I14" s="27"/>
    </row>
    <row r="15" spans="1:9" s="8" customFormat="1" ht="34.5" customHeight="1" x14ac:dyDescent="0.25">
      <c r="A15" s="24" t="s">
        <v>5</v>
      </c>
      <c r="B15" s="12" t="s">
        <v>6</v>
      </c>
      <c r="C15" s="12" t="s">
        <v>7</v>
      </c>
      <c r="D15" s="11" t="s">
        <v>8</v>
      </c>
      <c r="E15" s="12" t="s">
        <v>28</v>
      </c>
      <c r="F15" s="12" t="s">
        <v>29</v>
      </c>
      <c r="G15" s="11" t="s">
        <v>9</v>
      </c>
      <c r="H15" s="11" t="s">
        <v>3</v>
      </c>
      <c r="I15" s="12" t="s">
        <v>11</v>
      </c>
    </row>
    <row r="16" spans="1:9" s="8" customFormat="1" ht="30" customHeight="1" x14ac:dyDescent="0.25">
      <c r="A16" s="24"/>
      <c r="B16" s="24" t="s">
        <v>30</v>
      </c>
      <c r="C16" s="24" t="s">
        <v>32</v>
      </c>
      <c r="D16" s="17" t="s">
        <v>60</v>
      </c>
      <c r="E16" s="12" t="s">
        <v>42</v>
      </c>
      <c r="F16" s="12" t="s">
        <v>77</v>
      </c>
      <c r="G16" s="14">
        <v>5</v>
      </c>
      <c r="H16" s="14">
        <v>5</v>
      </c>
      <c r="I16" s="12"/>
    </row>
    <row r="17" spans="1:9" s="8" customFormat="1" ht="30" customHeight="1" x14ac:dyDescent="0.25">
      <c r="A17" s="24"/>
      <c r="B17" s="24"/>
      <c r="C17" s="24"/>
      <c r="D17" s="17" t="s">
        <v>61</v>
      </c>
      <c r="E17" s="12" t="s">
        <v>43</v>
      </c>
      <c r="F17" s="12" t="s">
        <v>75</v>
      </c>
      <c r="G17" s="14">
        <v>5</v>
      </c>
      <c r="H17" s="14">
        <v>5</v>
      </c>
      <c r="I17" s="14"/>
    </row>
    <row r="18" spans="1:9" s="8" customFormat="1" ht="30" customHeight="1" x14ac:dyDescent="0.25">
      <c r="A18" s="24"/>
      <c r="B18" s="24"/>
      <c r="C18" s="24"/>
      <c r="D18" s="17" t="s">
        <v>62</v>
      </c>
      <c r="E18" s="12" t="s">
        <v>43</v>
      </c>
      <c r="F18" s="12" t="s">
        <v>75</v>
      </c>
      <c r="G18" s="14">
        <v>5</v>
      </c>
      <c r="H18" s="14">
        <v>5</v>
      </c>
      <c r="I18" s="14"/>
    </row>
    <row r="19" spans="1:9" s="8" customFormat="1" ht="40.5" customHeight="1" x14ac:dyDescent="0.25">
      <c r="A19" s="24"/>
      <c r="B19" s="24"/>
      <c r="C19" s="24" t="s">
        <v>33</v>
      </c>
      <c r="D19" s="17" t="s">
        <v>63</v>
      </c>
      <c r="E19" s="12" t="s">
        <v>42</v>
      </c>
      <c r="F19" s="12" t="s">
        <v>77</v>
      </c>
      <c r="G19" s="14">
        <v>6</v>
      </c>
      <c r="H19" s="14">
        <v>6</v>
      </c>
      <c r="I19" s="12"/>
    </row>
    <row r="20" spans="1:9" s="8" customFormat="1" ht="30" customHeight="1" x14ac:dyDescent="0.25">
      <c r="A20" s="24"/>
      <c r="B20" s="24"/>
      <c r="C20" s="24"/>
      <c r="D20" s="17" t="s">
        <v>64</v>
      </c>
      <c r="E20" s="12" t="s">
        <v>43</v>
      </c>
      <c r="F20" s="12" t="s">
        <v>75</v>
      </c>
      <c r="G20" s="14">
        <v>7</v>
      </c>
      <c r="H20" s="14">
        <v>7</v>
      </c>
      <c r="I20" s="12"/>
    </row>
    <row r="21" spans="1:9" s="8" customFormat="1" ht="84" customHeight="1" x14ac:dyDescent="0.25">
      <c r="A21" s="24"/>
      <c r="B21" s="24"/>
      <c r="C21" s="24" t="s">
        <v>34</v>
      </c>
      <c r="D21" s="17" t="s">
        <v>65</v>
      </c>
      <c r="E21" s="12" t="s">
        <v>75</v>
      </c>
      <c r="F21" s="12" t="s">
        <v>75</v>
      </c>
      <c r="G21" s="14">
        <v>4</v>
      </c>
      <c r="H21" s="14">
        <v>4</v>
      </c>
      <c r="I21" s="12"/>
    </row>
    <row r="22" spans="1:9" s="8" customFormat="1" ht="35.25" customHeight="1" x14ac:dyDescent="0.25">
      <c r="A22" s="24"/>
      <c r="B22" s="24"/>
      <c r="C22" s="24"/>
      <c r="D22" s="17" t="s">
        <v>83</v>
      </c>
      <c r="E22" s="12" t="s">
        <v>76</v>
      </c>
      <c r="F22" s="12" t="s">
        <v>82</v>
      </c>
      <c r="G22" s="14">
        <v>4</v>
      </c>
      <c r="H22" s="14">
        <v>0</v>
      </c>
      <c r="I22" s="12" t="s">
        <v>84</v>
      </c>
    </row>
    <row r="23" spans="1:9" s="8" customFormat="1" ht="30" customHeight="1" x14ac:dyDescent="0.25">
      <c r="A23" s="24"/>
      <c r="B23" s="24"/>
      <c r="C23" s="24"/>
      <c r="D23" s="18" t="s">
        <v>66</v>
      </c>
      <c r="E23" s="12" t="s">
        <v>77</v>
      </c>
      <c r="F23" s="12" t="s">
        <v>81</v>
      </c>
      <c r="G23" s="14">
        <v>4</v>
      </c>
      <c r="H23" s="14">
        <v>4</v>
      </c>
      <c r="I23" s="12"/>
    </row>
    <row r="24" spans="1:9" s="8" customFormat="1" ht="30" customHeight="1" x14ac:dyDescent="0.25">
      <c r="A24" s="24"/>
      <c r="B24" s="24"/>
      <c r="C24" s="19" t="s">
        <v>35</v>
      </c>
      <c r="D24" s="18" t="s">
        <v>67</v>
      </c>
      <c r="E24" s="12" t="s">
        <v>78</v>
      </c>
      <c r="F24" s="10" t="s">
        <v>44</v>
      </c>
      <c r="G24" s="14">
        <v>10</v>
      </c>
      <c r="H24" s="14">
        <v>10</v>
      </c>
      <c r="I24" s="12"/>
    </row>
    <row r="25" spans="1:9" s="8" customFormat="1" ht="30" customHeight="1" x14ac:dyDescent="0.25">
      <c r="A25" s="24"/>
      <c r="B25" s="28" t="s">
        <v>31</v>
      </c>
      <c r="C25" s="28" t="s">
        <v>37</v>
      </c>
      <c r="D25" s="18" t="s">
        <v>68</v>
      </c>
      <c r="E25" s="12" t="s">
        <v>79</v>
      </c>
      <c r="F25" s="10" t="s">
        <v>45</v>
      </c>
      <c r="G25" s="14">
        <v>3</v>
      </c>
      <c r="H25" s="14">
        <v>3</v>
      </c>
      <c r="I25" s="12"/>
    </row>
    <row r="26" spans="1:9" s="8" customFormat="1" ht="30" customHeight="1" x14ac:dyDescent="0.25">
      <c r="A26" s="24"/>
      <c r="B26" s="29"/>
      <c r="C26" s="29"/>
      <c r="D26" s="18" t="s">
        <v>69</v>
      </c>
      <c r="E26" s="12" t="s">
        <v>80</v>
      </c>
      <c r="F26" s="10" t="s">
        <v>46</v>
      </c>
      <c r="G26" s="14">
        <v>3</v>
      </c>
      <c r="H26" s="14">
        <v>3</v>
      </c>
      <c r="I26" s="12"/>
    </row>
    <row r="27" spans="1:9" s="8" customFormat="1" ht="30" customHeight="1" x14ac:dyDescent="0.25">
      <c r="A27" s="24"/>
      <c r="B27" s="29"/>
      <c r="C27" s="30"/>
      <c r="D27" s="18" t="s">
        <v>70</v>
      </c>
      <c r="E27" s="12" t="s">
        <v>79</v>
      </c>
      <c r="F27" s="10" t="s">
        <v>47</v>
      </c>
      <c r="G27" s="14">
        <v>4</v>
      </c>
      <c r="H27" s="14">
        <v>4</v>
      </c>
      <c r="I27" s="12"/>
    </row>
    <row r="28" spans="1:9" s="8" customFormat="1" ht="54" customHeight="1" x14ac:dyDescent="0.25">
      <c r="A28" s="24"/>
      <c r="B28" s="29"/>
      <c r="C28" s="24" t="s">
        <v>38</v>
      </c>
      <c r="D28" s="18" t="s">
        <v>71</v>
      </c>
      <c r="E28" s="17" t="s">
        <v>58</v>
      </c>
      <c r="F28" s="17" t="s">
        <v>52</v>
      </c>
      <c r="G28" s="14">
        <v>7</v>
      </c>
      <c r="H28" s="14">
        <v>6</v>
      </c>
      <c r="I28" s="12" t="s">
        <v>51</v>
      </c>
    </row>
    <row r="29" spans="1:9" s="8" customFormat="1" ht="92" customHeight="1" x14ac:dyDescent="0.25">
      <c r="A29" s="24"/>
      <c r="B29" s="29"/>
      <c r="C29" s="24"/>
      <c r="D29" s="18" t="s">
        <v>72</v>
      </c>
      <c r="E29" s="17" t="s">
        <v>53</v>
      </c>
      <c r="F29" s="17" t="s">
        <v>54</v>
      </c>
      <c r="G29" s="14">
        <v>7</v>
      </c>
      <c r="H29" s="14">
        <v>5</v>
      </c>
      <c r="I29" s="12" t="s">
        <v>51</v>
      </c>
    </row>
    <row r="30" spans="1:9" s="8" customFormat="1" ht="47" customHeight="1" x14ac:dyDescent="0.25">
      <c r="A30" s="24"/>
      <c r="B30" s="29"/>
      <c r="C30" s="24"/>
      <c r="D30" s="18" t="s">
        <v>73</v>
      </c>
      <c r="E30" s="17" t="s">
        <v>59</v>
      </c>
      <c r="F30" s="17" t="s">
        <v>55</v>
      </c>
      <c r="G30" s="14">
        <v>8</v>
      </c>
      <c r="H30" s="14">
        <v>7</v>
      </c>
      <c r="I30" s="12" t="s">
        <v>51</v>
      </c>
    </row>
    <row r="31" spans="1:9" s="8" customFormat="1" ht="40" customHeight="1" x14ac:dyDescent="0.25">
      <c r="A31" s="24"/>
      <c r="B31" s="30"/>
      <c r="C31" s="24"/>
      <c r="D31" s="18" t="s">
        <v>74</v>
      </c>
      <c r="E31" s="17" t="s">
        <v>56</v>
      </c>
      <c r="F31" s="17" t="s">
        <v>57</v>
      </c>
      <c r="G31" s="14">
        <v>8</v>
      </c>
      <c r="H31" s="14">
        <v>7</v>
      </c>
      <c r="I31" s="12" t="s">
        <v>51</v>
      </c>
    </row>
    <row r="32" spans="1:9" s="8" customFormat="1" ht="30" customHeight="1" x14ac:dyDescent="0.25">
      <c r="A32" s="24" t="s">
        <v>10</v>
      </c>
      <c r="B32" s="24"/>
      <c r="C32" s="24"/>
      <c r="D32" s="24"/>
      <c r="E32" s="24"/>
      <c r="F32" s="24"/>
      <c r="G32" s="14"/>
      <c r="H32" s="9">
        <f>I9+SUM(H16:H31)</f>
        <v>86.052999999999997</v>
      </c>
      <c r="I32" s="12"/>
    </row>
  </sheetData>
  <mergeCells count="30">
    <mergeCell ref="A32:F32"/>
    <mergeCell ref="A15:A31"/>
    <mergeCell ref="B16:B24"/>
    <mergeCell ref="C16:C18"/>
    <mergeCell ref="C19:C20"/>
    <mergeCell ref="C21:C23"/>
    <mergeCell ref="C28:C31"/>
    <mergeCell ref="C25:C27"/>
    <mergeCell ref="B25:B31"/>
    <mergeCell ref="A11:B11"/>
    <mergeCell ref="A12:B12"/>
    <mergeCell ref="A13:A14"/>
    <mergeCell ref="B13:E13"/>
    <mergeCell ref="F13:I13"/>
    <mergeCell ref="B14:E14"/>
    <mergeCell ref="F14:I14"/>
    <mergeCell ref="A1:G1"/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