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密云分局\"/>
    </mc:Choice>
  </mc:AlternateContent>
  <xr:revisionPtr revIDLastSave="0" documentId="13_ncr:1_{43E69438-2FE4-4DF9-91E5-E07D6B42431D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28" i="44" l="1"/>
  <c r="H8" i="44"/>
  <c r="I8" i="44" s="1"/>
</calcChain>
</file>

<file path=xl/sharedStrings.xml><?xml version="1.0" encoding="utf-8"?>
<sst xmlns="http://schemas.openxmlformats.org/spreadsheetml/2006/main" count="91" uniqueCount="73">
  <si>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</si>
  <si>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</si>
  <si>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</si>
  <si>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</si>
  <si>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</si>
  <si>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</si>
  <si>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</si>
  <si>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</si>
  <si>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</si>
  <si>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</si>
  <si>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</si>
  <si>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</si>
  <si>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</si>
  <si>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</si>
  <si>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</si>
  <si>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</si>
  <si>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</si>
  <si>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</si>
  <si>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</si>
  <si>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</si>
  <si>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</si>
  <si>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</si>
  <si>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</si>
  <si>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</si>
  <si>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</si>
  <si>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</si>
  <si>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</si>
  <si>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</si>
  <si>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</si>
  <si>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</si>
  <si>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</si>
  <si>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</si>
  <si>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</si>
  <si>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</si>
  <si>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（2023年度）</t>
    <phoneticPr fontId="6" type="noConversion"/>
  </si>
  <si>
    <t>北京市交通委员会</t>
    <phoneticPr fontId="7" type="noConversion"/>
  </si>
  <si>
    <t>密云2023年普通公路机电设施运维</t>
  </si>
  <si>
    <t>北京市交通委员会密云公路分局</t>
    <phoneticPr fontId="7" type="noConversion"/>
  </si>
  <si>
    <t>69071251</t>
  </si>
  <si>
    <t>经济、社会、生态、可持续影响效益指标（40分）</t>
    <phoneticPr fontId="7" type="noConversion"/>
  </si>
  <si>
    <t>王淼</t>
    <phoneticPr fontId="7" type="noConversion"/>
  </si>
  <si>
    <t>（1）路网运维：240套路网外场设施和内场设施运维，保障好路网设备的稳定运行。（2）隧道运维：完成6套隧道机电设施的维护工作，保证设备完好率。</t>
    <phoneticPr fontId="7" type="noConversion"/>
  </si>
  <si>
    <t>240套</t>
    <phoneticPr fontId="7" type="noConversion"/>
  </si>
  <si>
    <t>6套</t>
    <phoneticPr fontId="7" type="noConversion"/>
  </si>
  <si>
    <t>路网设施运维质量标准</t>
    <phoneticPr fontId="7" type="noConversion"/>
  </si>
  <si>
    <t>隧道运维</t>
    <phoneticPr fontId="7" type="noConversion"/>
  </si>
  <si>
    <t>符合《北京市普通公路路网信息采集与发布设施运维技术规程》，达到合格等级。</t>
    <phoneticPr fontId="7" type="noConversion"/>
  </si>
  <si>
    <t>符合《公路隧道养护技术规范》JTG_H12-2015，运维达到合格等级。</t>
    <phoneticPr fontId="7" type="noConversion"/>
  </si>
  <si>
    <t>隧道运维工程实施进度</t>
    <phoneticPr fontId="7" type="noConversion"/>
  </si>
  <si>
    <t>资金支付进度</t>
    <phoneticPr fontId="7" type="noConversion"/>
  </si>
  <si>
    <t>路网运维工程实施进度</t>
    <phoneticPr fontId="7" type="noConversion"/>
  </si>
  <si>
    <t>方案制定和前期准备时间：2022年12月底前完成，招标采购时间：2022年12月底前完成，合同签订时间：2022年12月底前完成，施工时间：1月，完工时间：12月底前完成，交竣工验收时间：12月底前完成。</t>
    <phoneticPr fontId="7" type="noConversion"/>
  </si>
  <si>
    <t>根据项目实际实施进度和合同金额完成资金支付</t>
    <phoneticPr fontId="7" type="noConversion"/>
  </si>
  <si>
    <t>成本指标
（10分）</t>
    <phoneticPr fontId="7" type="noConversion"/>
  </si>
  <si>
    <t>隧道运维工程</t>
    <phoneticPr fontId="7" type="noConversion"/>
  </si>
  <si>
    <t>路网运维工程</t>
    <phoneticPr fontId="7" type="noConversion"/>
  </si>
  <si>
    <t>可持续效益</t>
    <phoneticPr fontId="7" type="noConversion"/>
  </si>
  <si>
    <t>社会效益</t>
    <phoneticPr fontId="7" type="noConversion"/>
  </si>
  <si>
    <t>生态效益</t>
    <phoneticPr fontId="7" type="noConversion"/>
  </si>
  <si>
    <t>经济效益</t>
    <phoneticPr fontId="7" type="noConversion"/>
  </si>
  <si>
    <t>通过完善密云普通公路机电设施建设运维，使密云区路网得到可持续发展。</t>
    <phoneticPr fontId="7" type="noConversion"/>
  </si>
  <si>
    <t>路网建设运维：保障设备正常运行，延长设备设施的使用寿命，保证数据采集和信息发布及时准确。</t>
    <phoneticPr fontId="7" type="noConversion"/>
  </si>
  <si>
    <t>公路路网环境得到改善</t>
    <phoneticPr fontId="7" type="noConversion"/>
  </si>
  <si>
    <t>带动密云地区经济发展</t>
    <phoneticPr fontId="7" type="noConversion"/>
  </si>
  <si>
    <t>234.807793万元</t>
    <phoneticPr fontId="7" type="noConversion"/>
  </si>
  <si>
    <t>305.890624万元</t>
    <phoneticPr fontId="7" type="noConversion"/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</si>
  <si>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</si>
  <si>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路网设施运维</t>
  </si>
  <si>
    <t>隧道运维：隧道机电设施数量</t>
  </si>
  <si>
    <t>方案制定和前期准备时间：2022年12月6日，招标采购时间：2023年3月13日完成，合同签订时间：2023年3月31日完成，施工时间：4月，完工时间：12月底前完成，交竣工验收时间：12月底前完成。</t>
    <phoneticPr fontId="7" type="noConversion"/>
  </si>
  <si>
    <t>方案制定和前期准备时间：2022年12月6日，招标采购时间：2023年3月23日完成，合同签订时间：2023年3月31日完成，施工时间：4月，完工时间：12月底前完成，交竣工验收时间：12月底前完成。</t>
    <phoneticPr fontId="7" type="noConversion"/>
  </si>
  <si>
    <t>≤243万元</t>
    <phoneticPr fontId="7" type="noConversion"/>
  </si>
  <si>
    <t>≤308万元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</si>
</sst>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tabSelected="1" topLeftCell="A25" workbookViewId="0">
      <selection activeCell="H29" sqref="H29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2" style="11" customWidth="1"/>
    <col min="5" max="5" width="11.7265625" style="11" customWidth="1"/>
    <col min="6" max="6" width="12.6328125" style="1" customWidth="1"/>
    <col min="7" max="7" width="8.453125" style="12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 x14ac:dyDescent="0.25">
      <c r="A1" s="13" t="s">
        <v>66</v>
      </c>
      <c r="B1" s="13"/>
      <c r="C1" s="13"/>
      <c r="D1" s="13"/>
      <c r="E1" s="13"/>
      <c r="F1" s="13"/>
      <c r="G1" s="13"/>
      <c r="H1" s="13"/>
      <c r="I1" s="13"/>
    </row>
    <row r="2" spans="1:9" ht="18.75" customHeight="1" x14ac:dyDescent="0.25">
      <c r="A2" s="2" t="s">
        <v>34</v>
      </c>
      <c r="B2" s="2"/>
      <c r="C2" s="2"/>
      <c r="D2" s="2"/>
      <c r="E2" s="2"/>
      <c r="F2" s="2"/>
      <c r="G2" s="2"/>
      <c r="H2" s="2"/>
      <c r="I2" s="2"/>
    </row>
    <row r="3" spans="1:9" ht="11.25" customHeight="1" x14ac:dyDescent="0.25">
      <c r="A3" s="3"/>
      <c r="B3" s="3"/>
      <c r="C3" s="3"/>
      <c r="D3" s="4"/>
      <c r="E3" s="4"/>
      <c r="F3" s="3"/>
      <c r="G3" s="5"/>
    </row>
    <row r="4" spans="1:9" s="6" customFormat="1" x14ac:dyDescent="0.25">
      <c r="A4" s="14" t="s">
        <v>0</v>
      </c>
      <c r="B4" s="14"/>
      <c r="C4" s="14" t="s">
        <v>36</v>
      </c>
      <c r="D4" s="14"/>
      <c r="E4" s="14"/>
      <c r="F4" s="14"/>
      <c r="G4" s="14"/>
      <c r="H4" s="14"/>
      <c r="I4" s="14"/>
    </row>
    <row r="5" spans="1:9" s="6" customFormat="1" x14ac:dyDescent="0.25">
      <c r="A5" s="14" t="s">
        <v>11</v>
      </c>
      <c r="B5" s="14"/>
      <c r="C5" s="14" t="s">
        <v>35</v>
      </c>
      <c r="D5" s="14"/>
      <c r="E5" s="14"/>
      <c r="F5" s="15" t="s">
        <v>1</v>
      </c>
      <c r="G5" s="14" t="s">
        <v>37</v>
      </c>
      <c r="H5" s="14"/>
      <c r="I5" s="14"/>
    </row>
    <row r="6" spans="1:9" s="6" customFormat="1" x14ac:dyDescent="0.25">
      <c r="A6" s="14" t="s">
        <v>12</v>
      </c>
      <c r="B6" s="14"/>
      <c r="C6" s="14" t="s">
        <v>40</v>
      </c>
      <c r="D6" s="14"/>
      <c r="E6" s="14"/>
      <c r="F6" s="15" t="s">
        <v>13</v>
      </c>
      <c r="G6" s="14" t="s">
        <v>38</v>
      </c>
      <c r="H6" s="14"/>
      <c r="I6" s="14"/>
    </row>
    <row r="7" spans="1:9" s="6" customFormat="1" x14ac:dyDescent="0.25">
      <c r="A7" s="14" t="s">
        <v>14</v>
      </c>
      <c r="B7" s="14"/>
      <c r="C7" s="15"/>
      <c r="D7" s="16" t="s">
        <v>15</v>
      </c>
      <c r="E7" s="15" t="s">
        <v>16</v>
      </c>
      <c r="F7" s="15" t="s">
        <v>17</v>
      </c>
      <c r="G7" s="15" t="s">
        <v>8</v>
      </c>
      <c r="H7" s="15" t="s">
        <v>18</v>
      </c>
      <c r="I7" s="16" t="s">
        <v>2</v>
      </c>
    </row>
    <row r="8" spans="1:9" s="6" customFormat="1" ht="32.25" customHeight="1" x14ac:dyDescent="0.25">
      <c r="A8" s="14" t="s">
        <v>19</v>
      </c>
      <c r="B8" s="14"/>
      <c r="C8" s="17" t="s">
        <v>20</v>
      </c>
      <c r="D8" s="7">
        <v>551</v>
      </c>
      <c r="E8" s="7">
        <v>551</v>
      </c>
      <c r="F8" s="8">
        <v>540.69841699999995</v>
      </c>
      <c r="G8" s="15">
        <v>10</v>
      </c>
      <c r="H8" s="18">
        <f>+F8/E8</f>
        <v>0.98130384210526311</v>
      </c>
      <c r="I8" s="19">
        <f>G8*H8</f>
        <v>9.8130384210526316</v>
      </c>
    </row>
    <row r="9" spans="1:9" s="6" customFormat="1" ht="13.5" customHeight="1" x14ac:dyDescent="0.25">
      <c r="A9" s="9"/>
      <c r="B9" s="9"/>
      <c r="C9" s="17" t="s">
        <v>21</v>
      </c>
      <c r="D9" s="7">
        <v>551</v>
      </c>
      <c r="E9" s="7">
        <v>551</v>
      </c>
      <c r="F9" s="8">
        <v>540.69841699999995</v>
      </c>
      <c r="G9" s="15" t="s">
        <v>22</v>
      </c>
      <c r="H9" s="16"/>
      <c r="I9" s="16" t="s">
        <v>22</v>
      </c>
    </row>
    <row r="10" spans="1:9" s="6" customFormat="1" ht="13.5" customHeight="1" x14ac:dyDescent="0.25">
      <c r="A10" s="9"/>
      <c r="B10" s="9"/>
      <c r="C10" s="17" t="s">
        <v>23</v>
      </c>
      <c r="D10" s="16"/>
      <c r="E10" s="16"/>
      <c r="F10" s="15"/>
      <c r="G10" s="15" t="s">
        <v>22</v>
      </c>
      <c r="H10" s="16"/>
      <c r="I10" s="16" t="s">
        <v>22</v>
      </c>
    </row>
    <row r="11" spans="1:9" s="6" customFormat="1" x14ac:dyDescent="0.25">
      <c r="A11" s="9"/>
      <c r="B11" s="9"/>
      <c r="C11" s="17" t="s">
        <v>24</v>
      </c>
      <c r="D11" s="16"/>
      <c r="E11" s="16"/>
      <c r="F11" s="15"/>
      <c r="G11" s="15" t="s">
        <v>22</v>
      </c>
      <c r="H11" s="16"/>
      <c r="I11" s="16" t="s">
        <v>22</v>
      </c>
    </row>
    <row r="12" spans="1:9" s="6" customFormat="1" ht="18" customHeight="1" x14ac:dyDescent="0.25">
      <c r="A12" s="14" t="s">
        <v>3</v>
      </c>
      <c r="B12" s="14" t="s">
        <v>25</v>
      </c>
      <c r="C12" s="14"/>
      <c r="D12" s="14"/>
      <c r="E12" s="14"/>
      <c r="F12" s="14" t="s">
        <v>26</v>
      </c>
      <c r="G12" s="14"/>
      <c r="H12" s="14"/>
      <c r="I12" s="14"/>
    </row>
    <row r="13" spans="1:9" s="6" customFormat="1" ht="65.650000000000006" customHeight="1" x14ac:dyDescent="0.25">
      <c r="A13" s="14"/>
      <c r="B13" s="20" t="s">
        <v>41</v>
      </c>
      <c r="C13" s="21"/>
      <c r="D13" s="21"/>
      <c r="E13" s="22"/>
      <c r="F13" s="20" t="s">
        <v>41</v>
      </c>
      <c r="G13" s="21"/>
      <c r="H13" s="21"/>
      <c r="I13" s="22"/>
    </row>
    <row r="14" spans="1:9" s="6" customFormat="1" ht="34.5" customHeight="1" x14ac:dyDescent="0.25">
      <c r="A14" s="14" t="s">
        <v>4</v>
      </c>
      <c r="B14" s="16" t="s">
        <v>5</v>
      </c>
      <c r="C14" s="16" t="s">
        <v>6</v>
      </c>
      <c r="D14" s="15" t="s">
        <v>7</v>
      </c>
      <c r="E14" s="16" t="s">
        <v>27</v>
      </c>
      <c r="F14" s="16" t="s">
        <v>28</v>
      </c>
      <c r="G14" s="15" t="s">
        <v>8</v>
      </c>
      <c r="H14" s="15" t="s">
        <v>2</v>
      </c>
      <c r="I14" s="16" t="s">
        <v>10</v>
      </c>
    </row>
    <row r="15" spans="1:9" s="6" customFormat="1" ht="30" customHeight="1" x14ac:dyDescent="0.25">
      <c r="A15" s="14"/>
      <c r="B15" s="23" t="s">
        <v>29</v>
      </c>
      <c r="C15" s="14" t="s">
        <v>31</v>
      </c>
      <c r="D15" s="24" t="s">
        <v>67</v>
      </c>
      <c r="E15" s="16" t="s">
        <v>42</v>
      </c>
      <c r="F15" s="16" t="s">
        <v>42</v>
      </c>
      <c r="G15" s="25">
        <v>8</v>
      </c>
      <c r="H15" s="25">
        <v>8</v>
      </c>
      <c r="I15" s="16"/>
    </row>
    <row r="16" spans="1:9" s="6" customFormat="1" ht="43.5" customHeight="1" x14ac:dyDescent="0.25">
      <c r="A16" s="14"/>
      <c r="B16" s="26"/>
      <c r="C16" s="14"/>
      <c r="D16" s="24" t="s">
        <v>68</v>
      </c>
      <c r="E16" s="16" t="s">
        <v>43</v>
      </c>
      <c r="F16" s="16" t="s">
        <v>43</v>
      </c>
      <c r="G16" s="25">
        <v>7</v>
      </c>
      <c r="H16" s="25">
        <v>7</v>
      </c>
      <c r="I16" s="16"/>
    </row>
    <row r="17" spans="1:9" s="6" customFormat="1" ht="84" customHeight="1" x14ac:dyDescent="0.25">
      <c r="A17" s="14"/>
      <c r="B17" s="26"/>
      <c r="C17" s="14" t="s">
        <v>32</v>
      </c>
      <c r="D17" s="24" t="s">
        <v>44</v>
      </c>
      <c r="E17" s="16" t="s">
        <v>46</v>
      </c>
      <c r="F17" s="16" t="s">
        <v>46</v>
      </c>
      <c r="G17" s="25">
        <v>7</v>
      </c>
      <c r="H17" s="25">
        <v>7</v>
      </c>
      <c r="I17" s="16"/>
    </row>
    <row r="18" spans="1:9" s="6" customFormat="1" ht="67.5" customHeight="1" x14ac:dyDescent="0.25">
      <c r="A18" s="14"/>
      <c r="B18" s="26"/>
      <c r="C18" s="14"/>
      <c r="D18" s="24" t="s">
        <v>45</v>
      </c>
      <c r="E18" s="16" t="s">
        <v>47</v>
      </c>
      <c r="F18" s="16" t="s">
        <v>47</v>
      </c>
      <c r="G18" s="25">
        <v>6</v>
      </c>
      <c r="H18" s="25">
        <v>6</v>
      </c>
      <c r="I18" s="16"/>
    </row>
    <row r="19" spans="1:9" s="6" customFormat="1" ht="220.5" customHeight="1" x14ac:dyDescent="0.25">
      <c r="A19" s="14"/>
      <c r="B19" s="26"/>
      <c r="C19" s="14" t="s">
        <v>33</v>
      </c>
      <c r="D19" s="24" t="s">
        <v>48</v>
      </c>
      <c r="E19" s="16" t="s">
        <v>51</v>
      </c>
      <c r="F19" s="16" t="s">
        <v>70</v>
      </c>
      <c r="G19" s="25">
        <v>4</v>
      </c>
      <c r="H19" s="25">
        <v>4</v>
      </c>
      <c r="I19" s="16"/>
    </row>
    <row r="20" spans="1:9" s="6" customFormat="1" ht="53.25" customHeight="1" x14ac:dyDescent="0.25">
      <c r="A20" s="14"/>
      <c r="B20" s="26"/>
      <c r="C20" s="14"/>
      <c r="D20" s="24" t="s">
        <v>49</v>
      </c>
      <c r="E20" s="16" t="s">
        <v>52</v>
      </c>
      <c r="F20" s="16" t="s">
        <v>52</v>
      </c>
      <c r="G20" s="25">
        <v>4</v>
      </c>
      <c r="H20" s="25">
        <v>4</v>
      </c>
      <c r="I20" s="16"/>
    </row>
    <row r="21" spans="1:9" s="6" customFormat="1" ht="219.75" customHeight="1" x14ac:dyDescent="0.25">
      <c r="A21" s="14"/>
      <c r="B21" s="26"/>
      <c r="C21" s="14"/>
      <c r="D21" s="24" t="s">
        <v>50</v>
      </c>
      <c r="E21" s="16" t="s">
        <v>51</v>
      </c>
      <c r="F21" s="16" t="s">
        <v>69</v>
      </c>
      <c r="G21" s="25">
        <v>4</v>
      </c>
      <c r="H21" s="25">
        <v>4</v>
      </c>
      <c r="I21" s="16"/>
    </row>
    <row r="22" spans="1:9" s="6" customFormat="1" ht="30" customHeight="1" x14ac:dyDescent="0.25">
      <c r="A22" s="14"/>
      <c r="B22" s="26"/>
      <c r="C22" s="23" t="s">
        <v>53</v>
      </c>
      <c r="D22" s="16" t="s">
        <v>54</v>
      </c>
      <c r="E22" s="16" t="s">
        <v>71</v>
      </c>
      <c r="F22" s="16" t="s">
        <v>64</v>
      </c>
      <c r="G22" s="25">
        <v>5</v>
      </c>
      <c r="H22" s="25">
        <v>5</v>
      </c>
      <c r="I22" s="16"/>
    </row>
    <row r="23" spans="1:9" s="6" customFormat="1" ht="30" customHeight="1" x14ac:dyDescent="0.25">
      <c r="A23" s="14"/>
      <c r="B23" s="27"/>
      <c r="C23" s="26"/>
      <c r="D23" s="16" t="s">
        <v>55</v>
      </c>
      <c r="E23" s="16" t="s">
        <v>72</v>
      </c>
      <c r="F23" s="16" t="s">
        <v>65</v>
      </c>
      <c r="G23" s="25">
        <v>5</v>
      </c>
      <c r="H23" s="25">
        <v>5</v>
      </c>
      <c r="I23" s="16"/>
    </row>
    <row r="24" spans="1:9" s="6" customFormat="1" ht="98.25" customHeight="1" x14ac:dyDescent="0.25">
      <c r="A24" s="14"/>
      <c r="B24" s="14" t="s">
        <v>30</v>
      </c>
      <c r="C24" s="23" t="s">
        <v>39</v>
      </c>
      <c r="D24" s="16" t="s">
        <v>56</v>
      </c>
      <c r="E24" s="16" t="s">
        <v>60</v>
      </c>
      <c r="F24" s="16" t="s">
        <v>60</v>
      </c>
      <c r="G24" s="25">
        <v>10</v>
      </c>
      <c r="H24" s="25">
        <v>9</v>
      </c>
      <c r="I24" s="16"/>
    </row>
    <row r="25" spans="1:9" s="6" customFormat="1" ht="117" customHeight="1" x14ac:dyDescent="0.25">
      <c r="A25" s="14"/>
      <c r="B25" s="14"/>
      <c r="C25" s="26"/>
      <c r="D25" s="16" t="s">
        <v>57</v>
      </c>
      <c r="E25" s="16" t="s">
        <v>61</v>
      </c>
      <c r="F25" s="16" t="s">
        <v>61</v>
      </c>
      <c r="G25" s="25">
        <v>10</v>
      </c>
      <c r="H25" s="25">
        <v>9</v>
      </c>
      <c r="I25" s="16"/>
    </row>
    <row r="26" spans="1:9" s="6" customFormat="1" ht="30" customHeight="1" x14ac:dyDescent="0.25">
      <c r="A26" s="14"/>
      <c r="B26" s="14"/>
      <c r="C26" s="26"/>
      <c r="D26" s="16" t="s">
        <v>58</v>
      </c>
      <c r="E26" s="16" t="s">
        <v>62</v>
      </c>
      <c r="F26" s="16" t="s">
        <v>62</v>
      </c>
      <c r="G26" s="25">
        <v>10</v>
      </c>
      <c r="H26" s="25">
        <v>9</v>
      </c>
      <c r="I26" s="16"/>
    </row>
    <row r="27" spans="1:9" s="6" customFormat="1" ht="30" customHeight="1" x14ac:dyDescent="0.25">
      <c r="A27" s="14"/>
      <c r="B27" s="14"/>
      <c r="C27" s="27"/>
      <c r="D27" s="16" t="s">
        <v>59</v>
      </c>
      <c r="E27" s="16" t="s">
        <v>63</v>
      </c>
      <c r="F27" s="16" t="s">
        <v>63</v>
      </c>
      <c r="G27" s="25">
        <v>10</v>
      </c>
      <c r="H27" s="25">
        <v>8</v>
      </c>
      <c r="I27" s="16"/>
    </row>
    <row r="28" spans="1:9" s="6" customFormat="1" ht="30" customHeight="1" x14ac:dyDescent="0.25">
      <c r="A28" s="14" t="s">
        <v>9</v>
      </c>
      <c r="B28" s="14"/>
      <c r="C28" s="14"/>
      <c r="D28" s="14"/>
      <c r="E28" s="14"/>
      <c r="F28" s="14"/>
      <c r="G28" s="25"/>
      <c r="H28" s="10">
        <f>I8+SUM(H15:H27)</f>
        <v>94.813038421052624</v>
      </c>
      <c r="I28" s="16"/>
    </row>
  </sheetData>
  <mergeCells count="29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8:F28"/>
    <mergeCell ref="A14:A27"/>
    <mergeCell ref="C15:C16"/>
    <mergeCell ref="C17:C18"/>
    <mergeCell ref="C19:C21"/>
    <mergeCell ref="C22:C23"/>
    <mergeCell ref="B24:B27"/>
    <mergeCell ref="C24:C27"/>
    <mergeCell ref="B15:B23"/>
  </mergeCells>
  <phoneticPr fontId="7" type="noConversion"/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2024-04-23T01:43:27Z</cp:lastPrinted>
  <dcterms:created xsi:type="dcterms:W3CDTF">2018-03-28T06:56:00Z</dcterms:created>
  <dcterms:modified xsi:type="dcterms:W3CDTF">2024-05-11T09:28:22Z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