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51-北京市交通委员会延庆公路分局-2023年延庆道班日常运行经费\"/>
    </mc:Choice>
  </mc:AlternateContent>
  <bookViews>
    <workbookView xWindow="0" yWindow="0" windowWidth="19200" windowHeight="778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l="1"/>
  <c r="H21" i="44" s="1"/>
</calcChain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<sst xmlns="http://schemas.openxmlformats.org/spreadsheetml/2006/main" count="73" uniqueCount="63">
  <si>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</si>
  <si>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</si>
  <si>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</si>
  <si>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</si>
  <si>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</si>
  <si>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</si>
  <si>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</si>
  <si>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</si>
  <si>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</si>
  <si>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</si>
  <si>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</si>
  <si>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</si>
  <si>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</si>
  <si>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</si>
  <si>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</si>
  <si>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</si>
  <si>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</si>
  <si>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</si>
  <si>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</si>
  <si>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</si>
  <si>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</si>
  <si>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</si>
  <si>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</si>
  <si>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</si>
  <si>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</si>
  <si>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</si>
  <si>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</si>
  <si>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</si>
  <si>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</si>
  <si>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</si>
  <si>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</si>
  <si>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</si>
  <si>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</si>
  <si>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</si>
  <si>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</si>
  <si>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</si>
  <si>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</si>
  <si>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2023年延庆道班日常运行经费</t>
    <phoneticPr fontId="12" type="noConversion"/>
  </si>
  <si>
    <t>道班日常运行费项目经费使用执行分局相关财务管理办法规定，并按照合同约定支付金额，严格资金使用，确保专款专用，切实维护的分局固定资产的完好。</t>
    <phoneticPr fontId="12" type="noConversion"/>
  </si>
  <si>
    <t>管护道班：道班个数</t>
    <phoneticPr fontId="11" type="noConversion"/>
  </si>
  <si>
    <t>6个</t>
    <phoneticPr fontId="11" type="noConversion"/>
  </si>
  <si>
    <t>无</t>
    <phoneticPr fontId="11" type="noConversion"/>
  </si>
  <si>
    <t>工程质量标准</t>
    <phoneticPr fontId="11" type="noConversion"/>
  </si>
  <si>
    <t>优</t>
    <phoneticPr fontId="11" type="noConversion"/>
  </si>
  <si>
    <t>优</t>
    <phoneticPr fontId="11" type="noConversion"/>
  </si>
  <si>
    <t>无</t>
    <phoneticPr fontId="11" type="noConversion"/>
  </si>
  <si>
    <t>根据市交通委关于加强道路管理的工作要求，满足公路养护正常使用要求</t>
    <phoneticPr fontId="11" type="noConversion"/>
  </si>
  <si>
    <t>资金支付进度</t>
    <phoneticPr fontId="11" type="noConversion"/>
  </si>
  <si>
    <t>根据项目实际实施进度和合同约定完成资金支付</t>
    <phoneticPr fontId="11" type="noConversion"/>
  </si>
  <si>
    <t>项目预算控制数</t>
    <phoneticPr fontId="11" type="noConversion"/>
  </si>
  <si>
    <t>无</t>
    <phoneticPr fontId="11" type="noConversion"/>
  </si>
  <si>
    <t>社会效益</t>
    <phoneticPr fontId="11" type="noConversion"/>
  </si>
  <si>
    <t>为养护队伍在山区公路进行日常应急保障、道路养护、铲冰除雪等工作提供基础设施条件和保障性服务</t>
    <phoneticPr fontId="11" type="noConversion"/>
  </si>
  <si>
    <t>优</t>
    <phoneticPr fontId="11" type="noConversion"/>
  </si>
  <si>
    <t>根据北京市交通委员会关于加强道路管理的工作要求,通过日常对道班进行修缮、看护及物业管理等，切实保证公路道班状况良好，充分发挥其在公路养护中的作用，为养护队伍在山区公路进行日常应急保障、道路养护、铲冰除雪等工作提供基础设施条件和保障性服务。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</si>
  <si>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</si>
  <si>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</si>
  <si>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北京市交通委员会延庆公路分局</t>
    <phoneticPr fontId="12" type="noConversion"/>
  </si>
  <si>
    <t>朱丽霞</t>
    <phoneticPr fontId="12" type="noConversion"/>
  </si>
  <si>
    <t>69142546/13701185595</t>
    <phoneticPr fontId="12" type="noConversion"/>
  </si>
  <si>
    <t>≤59.71万元</t>
    <phoneticPr fontId="11" type="noConversion"/>
  </si>
  <si>
    <t>社会效益支撑材料不足。</t>
    <phoneticPr fontId="11" type="noConversion"/>
  </si>
  <si>
    <t>已提供的会议纪要和合同及明细账无法识别出管护数量指标。补充管护道班数量6个的支撑材料，例如管护年度总结+6个道班的照片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</si>
</sst>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>
      <alignment vertical="center"/>
    </xf>
    <xf numFmtId="176" fontId="8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topLeftCell="A10" zoomScaleNormal="100" workbookViewId="0">
      <selection activeCell="J16" sqref="J1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21.90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10" ht="21" x14ac:dyDescent="0.25">
      <c r="A1" s="31"/>
      <c r="B1" s="31"/>
      <c r="C1" s="31"/>
      <c r="D1" s="31"/>
      <c r="E1" s="31"/>
      <c r="F1" s="31"/>
      <c r="G1" s="31"/>
    </row>
    <row r="2" spans="1:10" s="1" customFormat="1" ht="22.5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10" s="2" customFormat="1" ht="18.75" customHeight="1" x14ac:dyDescent="0.25">
      <c r="A3" s="33" t="s">
        <v>35</v>
      </c>
      <c r="B3" s="33"/>
      <c r="C3" s="33"/>
      <c r="D3" s="33"/>
      <c r="E3" s="33"/>
      <c r="F3" s="33"/>
      <c r="G3" s="33"/>
      <c r="H3" s="33"/>
      <c r="I3" s="33"/>
    </row>
    <row r="4" spans="1:10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10" s="8" customFormat="1" x14ac:dyDescent="0.25">
      <c r="A5" s="26" t="s">
        <v>1</v>
      </c>
      <c r="B5" s="26"/>
      <c r="C5" s="26" t="s">
        <v>37</v>
      </c>
      <c r="D5" s="26"/>
      <c r="E5" s="26"/>
      <c r="F5" s="26"/>
      <c r="G5" s="26"/>
      <c r="H5" s="26"/>
      <c r="I5" s="26"/>
    </row>
    <row r="6" spans="1:10" s="8" customFormat="1" x14ac:dyDescent="0.25">
      <c r="A6" s="26" t="s">
        <v>12</v>
      </c>
      <c r="B6" s="26"/>
      <c r="C6" s="26" t="s">
        <v>36</v>
      </c>
      <c r="D6" s="26"/>
      <c r="E6" s="26"/>
      <c r="F6" s="11" t="s">
        <v>2</v>
      </c>
      <c r="G6" s="26" t="s">
        <v>57</v>
      </c>
      <c r="H6" s="26"/>
      <c r="I6" s="26"/>
    </row>
    <row r="7" spans="1:10" s="8" customFormat="1" x14ac:dyDescent="0.25">
      <c r="A7" s="26" t="s">
        <v>13</v>
      </c>
      <c r="B7" s="26"/>
      <c r="C7" s="26" t="s">
        <v>58</v>
      </c>
      <c r="D7" s="26"/>
      <c r="E7" s="26"/>
      <c r="F7" s="11" t="s">
        <v>14</v>
      </c>
      <c r="G7" s="26" t="s">
        <v>59</v>
      </c>
      <c r="H7" s="26"/>
      <c r="I7" s="26"/>
    </row>
    <row r="8" spans="1:10" s="8" customFormat="1" x14ac:dyDescent="0.25">
      <c r="A8" s="26" t="s">
        <v>15</v>
      </c>
      <c r="B8" s="26"/>
      <c r="C8" s="11"/>
      <c r="D8" s="12" t="s">
        <v>16</v>
      </c>
      <c r="E8" s="11" t="s">
        <v>17</v>
      </c>
      <c r="F8" s="11" t="s">
        <v>18</v>
      </c>
      <c r="G8" s="11" t="s">
        <v>9</v>
      </c>
      <c r="H8" s="11" t="s">
        <v>19</v>
      </c>
      <c r="I8" s="12" t="s">
        <v>3</v>
      </c>
    </row>
    <row r="9" spans="1:10" s="8" customFormat="1" ht="32.25" customHeight="1" x14ac:dyDescent="0.25">
      <c r="A9" s="26" t="s">
        <v>20</v>
      </c>
      <c r="B9" s="26"/>
      <c r="C9" s="13" t="s">
        <v>21</v>
      </c>
      <c r="D9" s="12">
        <v>59.71</v>
      </c>
      <c r="E9" s="14">
        <v>59.71</v>
      </c>
      <c r="F9" s="11">
        <v>59.71</v>
      </c>
      <c r="G9" s="11">
        <v>10</v>
      </c>
      <c r="H9" s="15">
        <f>+F9/E9</f>
        <v>1</v>
      </c>
      <c r="I9" s="16">
        <f>G9*H9</f>
        <v>10</v>
      </c>
    </row>
    <row r="10" spans="1:10" s="8" customFormat="1" ht="13.5" customHeight="1" x14ac:dyDescent="0.25">
      <c r="A10" s="27"/>
      <c r="B10" s="27"/>
      <c r="C10" s="13" t="s">
        <v>22</v>
      </c>
      <c r="D10" s="12">
        <v>59.71</v>
      </c>
      <c r="E10" s="14">
        <v>59.71</v>
      </c>
      <c r="F10" s="11">
        <v>59.71</v>
      </c>
      <c r="G10" s="11" t="s">
        <v>23</v>
      </c>
      <c r="H10" s="12"/>
      <c r="I10" s="12" t="s">
        <v>23</v>
      </c>
    </row>
    <row r="11" spans="1:10" s="8" customFormat="1" ht="13.5" customHeight="1" x14ac:dyDescent="0.25">
      <c r="A11" s="27"/>
      <c r="B11" s="27"/>
      <c r="C11" s="13" t="s">
        <v>24</v>
      </c>
      <c r="D11" s="12"/>
      <c r="E11" s="12"/>
      <c r="F11" s="11"/>
      <c r="G11" s="11" t="s">
        <v>23</v>
      </c>
      <c r="H11" s="12"/>
      <c r="I11" s="12" t="s">
        <v>23</v>
      </c>
    </row>
    <row r="12" spans="1:10" s="8" customFormat="1" x14ac:dyDescent="0.25">
      <c r="A12" s="27"/>
      <c r="B12" s="27"/>
      <c r="C12" s="13" t="s">
        <v>25</v>
      </c>
      <c r="D12" s="12"/>
      <c r="E12" s="12"/>
      <c r="F12" s="11"/>
      <c r="G12" s="11" t="s">
        <v>23</v>
      </c>
      <c r="H12" s="12"/>
      <c r="I12" s="12" t="s">
        <v>23</v>
      </c>
    </row>
    <row r="13" spans="1:10" s="8" customFormat="1" ht="18" customHeight="1" x14ac:dyDescent="0.25">
      <c r="A13" s="26" t="s">
        <v>4</v>
      </c>
      <c r="B13" s="26" t="s">
        <v>26</v>
      </c>
      <c r="C13" s="26"/>
      <c r="D13" s="26"/>
      <c r="E13" s="26"/>
      <c r="F13" s="26" t="s">
        <v>27</v>
      </c>
      <c r="G13" s="26"/>
      <c r="H13" s="26"/>
      <c r="I13" s="26"/>
    </row>
    <row r="14" spans="1:10" s="8" customFormat="1" ht="65.650000000000006" customHeight="1" x14ac:dyDescent="0.25">
      <c r="A14" s="26"/>
      <c r="B14" s="28" t="s">
        <v>54</v>
      </c>
      <c r="C14" s="29"/>
      <c r="D14" s="29"/>
      <c r="E14" s="30"/>
      <c r="F14" s="28" t="s">
        <v>38</v>
      </c>
      <c r="G14" s="29"/>
      <c r="H14" s="29"/>
      <c r="I14" s="30"/>
    </row>
    <row r="15" spans="1:10" s="8" customFormat="1" ht="34.5" customHeight="1" x14ac:dyDescent="0.25">
      <c r="A15" s="26" t="s">
        <v>5</v>
      </c>
      <c r="B15" s="12" t="s">
        <v>6</v>
      </c>
      <c r="C15" s="12" t="s">
        <v>7</v>
      </c>
      <c r="D15" s="11" t="s">
        <v>8</v>
      </c>
      <c r="E15" s="12" t="s">
        <v>28</v>
      </c>
      <c r="F15" s="12" t="s">
        <v>29</v>
      </c>
      <c r="G15" s="11" t="s">
        <v>9</v>
      </c>
      <c r="H15" s="11" t="s">
        <v>3</v>
      </c>
      <c r="I15" s="12" t="s">
        <v>11</v>
      </c>
    </row>
    <row r="16" spans="1:10" s="8" customFormat="1" ht="30" customHeight="1" x14ac:dyDescent="0.25">
      <c r="A16" s="26"/>
      <c r="B16" s="26" t="s">
        <v>30</v>
      </c>
      <c r="C16" s="12" t="s">
        <v>31</v>
      </c>
      <c r="D16" s="17" t="s">
        <v>39</v>
      </c>
      <c r="E16" s="18" t="s">
        <v>40</v>
      </c>
      <c r="F16" s="18" t="s">
        <v>40</v>
      </c>
      <c r="G16" s="18">
        <v>15</v>
      </c>
      <c r="H16" s="18">
        <v>15</v>
      </c>
      <c r="I16" s="18" t="s">
        <v>41</v>
      </c>
      <c r="J16" s="22" t="s">
        <v>62</v>
      </c>
    </row>
    <row r="17" spans="1:9" s="8" customFormat="1" ht="85.5" customHeight="1" x14ac:dyDescent="0.25">
      <c r="A17" s="26"/>
      <c r="B17" s="26"/>
      <c r="C17" s="12" t="s">
        <v>32</v>
      </c>
      <c r="D17" s="17" t="s">
        <v>42</v>
      </c>
      <c r="E17" s="19" t="s">
        <v>46</v>
      </c>
      <c r="F17" s="19" t="s">
        <v>44</v>
      </c>
      <c r="G17" s="18">
        <v>13</v>
      </c>
      <c r="H17" s="18">
        <v>13</v>
      </c>
      <c r="I17" s="18" t="s">
        <v>45</v>
      </c>
    </row>
    <row r="18" spans="1:9" s="8" customFormat="1" ht="54" customHeight="1" x14ac:dyDescent="0.25">
      <c r="A18" s="26"/>
      <c r="B18" s="26"/>
      <c r="C18" s="12" t="s">
        <v>33</v>
      </c>
      <c r="D18" s="17" t="s">
        <v>47</v>
      </c>
      <c r="E18" s="19" t="s">
        <v>48</v>
      </c>
      <c r="F18" s="19" t="s">
        <v>43</v>
      </c>
      <c r="G18" s="20">
        <v>12</v>
      </c>
      <c r="H18" s="20">
        <v>12</v>
      </c>
      <c r="I18" s="18" t="s">
        <v>41</v>
      </c>
    </row>
    <row r="19" spans="1:9" s="8" customFormat="1" ht="30" customHeight="1" x14ac:dyDescent="0.25">
      <c r="A19" s="26"/>
      <c r="B19" s="26"/>
      <c r="C19" s="21" t="s">
        <v>34</v>
      </c>
      <c r="D19" s="17" t="s">
        <v>49</v>
      </c>
      <c r="E19" s="18" t="s">
        <v>60</v>
      </c>
      <c r="F19" s="18" t="s">
        <v>60</v>
      </c>
      <c r="G19" s="20">
        <v>10</v>
      </c>
      <c r="H19" s="20">
        <v>10</v>
      </c>
      <c r="I19" s="18" t="s">
        <v>50</v>
      </c>
    </row>
    <row r="20" spans="1:9" s="8" customFormat="1" ht="71.25" customHeight="1" x14ac:dyDescent="0.25">
      <c r="A20" s="26"/>
      <c r="B20" s="12" t="s">
        <v>55</v>
      </c>
      <c r="C20" s="12" t="s">
        <v>56</v>
      </c>
      <c r="D20" s="17" t="s">
        <v>51</v>
      </c>
      <c r="E20" s="18" t="s">
        <v>52</v>
      </c>
      <c r="F20" s="18" t="s">
        <v>53</v>
      </c>
      <c r="G20" s="20">
        <v>40</v>
      </c>
      <c r="H20" s="20">
        <v>35</v>
      </c>
      <c r="I20" s="18" t="s">
        <v>61</v>
      </c>
    </row>
    <row r="21" spans="1:9" s="8" customFormat="1" ht="30" customHeight="1" x14ac:dyDescent="0.25">
      <c r="A21" s="23" t="s">
        <v>10</v>
      </c>
      <c r="B21" s="24"/>
      <c r="C21" s="24"/>
      <c r="D21" s="24"/>
      <c r="E21" s="24"/>
      <c r="F21" s="25"/>
      <c r="G21" s="14"/>
      <c r="H21" s="10">
        <f>I9+SUM(H16:H20)</f>
        <v>95</v>
      </c>
      <c r="I21" s="12"/>
    </row>
    <row r="23" spans="1:9" x14ac:dyDescent="0.25">
      <c r="C23" s="9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" right="0.7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2024-05-12T05:56:00Z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