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27BCD0F3-3E70-4FE5-87DE-B1A2ED0342BA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<sst xmlns="http://schemas.openxmlformats.org/spreadsheetml/2006/main" count="85" uniqueCount="62">
  <si>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</si>
  <si>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</si>
  <si>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</si>
  <si>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</si>
  <si>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</si>
  <si>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</si>
  <si>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</si>
  <si>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</si>
  <si>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</si>
  <si>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</si>
  <si>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</si>
  <si>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</si>
  <si>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</si>
  <si>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</si>
  <si>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</si>
  <si>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</si>
  <si>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</si>
  <si>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</si>
  <si>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</si>
  <si>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</si>
  <si>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</si>
  <si>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</si>
  <si>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</si>
  <si>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</si>
  <si>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</si>
  <si>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</si>
  <si>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</si>
  <si>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</si>
  <si>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</si>
  <si>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</si>
  <si>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</si>
  <si>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</si>
  <si>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</si>
  <si>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</si>
  <si>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</si>
  <si>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</si>
  <si>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北京市交通委员会门头沟公路分局</t>
    <phoneticPr fontId="7" type="noConversion"/>
  </si>
  <si>
    <t>郑川岳</t>
    <phoneticPr fontId="7" type="noConversion"/>
  </si>
  <si>
    <t>经济、社会、生态、可持续影响效益指标（40分）</t>
    <phoneticPr fontId="7" type="noConversion"/>
  </si>
  <si>
    <t>优</t>
    <phoneticPr fontId="7" type="noConversion"/>
  </si>
  <si>
    <t>项目预算控制数</t>
    <phoneticPr fontId="8" type="noConversion"/>
  </si>
  <si>
    <t>经济效益指标</t>
    <phoneticPr fontId="8" type="noConversion"/>
  </si>
  <si>
    <t>社会效益指标</t>
  </si>
  <si>
    <t>生态效益指标</t>
    <phoneticPr fontId="8" type="noConversion"/>
  </si>
  <si>
    <t>可持续影响指标</t>
  </si>
  <si>
    <t>2023年门头沟普通公路隧道机电设施建设专项工程</t>
    <phoneticPr fontId="7" type="noConversion"/>
  </si>
  <si>
    <t>完成黎园岭隧道智能照明、苛萝坨隧道智能照明及潭柘寺隧道电伴热更新，项目完工后将减少隧道照明电费支出，保障隧道消防设施正常使用，提升隧道服务能力，改善群众出行条件和行车安全环境。</t>
    <phoneticPr fontId="7" type="noConversion"/>
  </si>
  <si>
    <t>黎园岭隧道智能照明</t>
  </si>
  <si>
    <t>苛萝坨隧道智能照明</t>
  </si>
  <si>
    <t>潭柘寺隧道电伴热更新</t>
  </si>
  <si>
    <t>1项</t>
    <phoneticPr fontId="7" type="noConversion"/>
  </si>
  <si>
    <t>符合《公路工程质量检验评定标准第二册机电工程》JTG2182-2020验收标准。</t>
    <phoneticPr fontId="8" type="noConversion"/>
  </si>
  <si>
    <t>方案制定和前期准备时间：6月底前完成，招标采购时间：8月底前启动，合同签订时间：9月底前完成，施工时间：9月至12月，完工时间：12月底前完成，交竣工验收时间：12月底前完成</t>
    <phoneticPr fontId="8" type="noConversion"/>
  </si>
  <si>
    <t>带动门头沟地区经济发展</t>
  </si>
  <si>
    <t>保障隧道机电设施正常使用功能，改善群众出行条件和行车安全环境</t>
  </si>
  <si>
    <t>减少隧道照明用电消耗，节能减排</t>
  </si>
  <si>
    <t>通过完善隧道机电设施，使隧道服务能力得到可持续发展</t>
  </si>
  <si>
    <t>受初设审批进度制约，项目于2023年10月完成合同签订，2024年3月试运行期结束后完成交工验收。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</si>
  <si>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</si>
  <si>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</si>
  <si>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良</t>
    <phoneticPr fontId="7" type="noConversion"/>
  </si>
  <si>
    <t>280万元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</si>
</sst>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5" workbookViewId="0">
      <selection activeCell="F20" sqref="F20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5" width="25.3828125" style="3" customWidth="1"/>
    <col min="6" max="6" width="25.3828125" style="1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2.5" customHeight="1" x14ac:dyDescent="0.3">
      <c r="A2" s="24" t="s">
        <v>58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3">
      <c r="A3" s="25" t="s">
        <v>34</v>
      </c>
      <c r="B3" s="25"/>
      <c r="C3" s="25"/>
      <c r="D3" s="25"/>
      <c r="E3" s="25"/>
      <c r="F3" s="25"/>
      <c r="G3" s="25"/>
      <c r="H3" s="25"/>
      <c r="I3" s="25"/>
    </row>
    <row r="4" spans="1:9" ht="11.25" customHeight="1" x14ac:dyDescent="0.3">
      <c r="A4" s="5"/>
      <c r="B4" s="5"/>
      <c r="C4" s="5"/>
      <c r="D4" s="6"/>
      <c r="E4" s="6"/>
      <c r="F4" s="5"/>
      <c r="G4" s="7"/>
    </row>
    <row r="5" spans="1:9" s="2" customFormat="1" x14ac:dyDescent="0.3">
      <c r="A5" s="18" t="s">
        <v>0</v>
      </c>
      <c r="B5" s="18"/>
      <c r="C5" s="18" t="s">
        <v>45</v>
      </c>
      <c r="D5" s="18"/>
      <c r="E5" s="18"/>
      <c r="F5" s="18"/>
      <c r="G5" s="18"/>
      <c r="H5" s="18"/>
      <c r="I5" s="18"/>
    </row>
    <row r="6" spans="1:9" s="2" customFormat="1" x14ac:dyDescent="0.3">
      <c r="A6" s="18" t="s">
        <v>11</v>
      </c>
      <c r="B6" s="18"/>
      <c r="C6" s="18" t="s">
        <v>35</v>
      </c>
      <c r="D6" s="18"/>
      <c r="E6" s="18"/>
      <c r="F6" s="9" t="s">
        <v>1</v>
      </c>
      <c r="G6" s="18" t="s">
        <v>36</v>
      </c>
      <c r="H6" s="18"/>
      <c r="I6" s="18"/>
    </row>
    <row r="7" spans="1:9" s="2" customFormat="1" x14ac:dyDescent="0.3">
      <c r="A7" s="18" t="s">
        <v>12</v>
      </c>
      <c r="B7" s="18"/>
      <c r="C7" s="18" t="s">
        <v>37</v>
      </c>
      <c r="D7" s="18"/>
      <c r="E7" s="18"/>
      <c r="F7" s="9" t="s">
        <v>13</v>
      </c>
      <c r="G7" s="18">
        <v>69828960</v>
      </c>
      <c r="H7" s="18"/>
      <c r="I7" s="18"/>
    </row>
    <row r="8" spans="1:9" s="2" customFormat="1" x14ac:dyDescent="0.3">
      <c r="A8" s="18" t="s">
        <v>14</v>
      </c>
      <c r="B8" s="18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8" t="s">
        <v>19</v>
      </c>
      <c r="B9" s="18"/>
      <c r="C9" s="10" t="s">
        <v>20</v>
      </c>
      <c r="D9" s="8">
        <v>280</v>
      </c>
      <c r="E9" s="11">
        <v>280</v>
      </c>
      <c r="F9" s="9">
        <v>280</v>
      </c>
      <c r="G9" s="9">
        <v>10</v>
      </c>
      <c r="H9" s="12">
        <f>+F9/E9</f>
        <v>1</v>
      </c>
      <c r="I9" s="13">
        <f>G9*H9</f>
        <v>10</v>
      </c>
    </row>
    <row r="10" spans="1:9" s="2" customFormat="1" ht="13.5" customHeight="1" x14ac:dyDescent="0.3">
      <c r="A10" s="19"/>
      <c r="B10" s="19"/>
      <c r="C10" s="10" t="s">
        <v>21</v>
      </c>
      <c r="D10" s="8">
        <v>280</v>
      </c>
      <c r="E10" s="11">
        <v>280</v>
      </c>
      <c r="F10" s="9">
        <v>280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9"/>
      <c r="B11" s="19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9"/>
      <c r="B12" s="19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8" t="s">
        <v>3</v>
      </c>
      <c r="B13" s="18" t="s">
        <v>25</v>
      </c>
      <c r="C13" s="18"/>
      <c r="D13" s="18"/>
      <c r="E13" s="18"/>
      <c r="F13" s="18" t="s">
        <v>26</v>
      </c>
      <c r="G13" s="18"/>
      <c r="H13" s="18"/>
      <c r="I13" s="18"/>
    </row>
    <row r="14" spans="1:9" s="2" customFormat="1" ht="65.7" customHeight="1" x14ac:dyDescent="0.3">
      <c r="A14" s="18"/>
      <c r="B14" s="20" t="s">
        <v>46</v>
      </c>
      <c r="C14" s="21"/>
      <c r="D14" s="21"/>
      <c r="E14" s="22"/>
      <c r="F14" s="20" t="s">
        <v>46</v>
      </c>
      <c r="G14" s="21"/>
      <c r="H14" s="21"/>
      <c r="I14" s="22"/>
    </row>
    <row r="15" spans="1:9" s="2" customFormat="1" ht="34.5" customHeight="1" x14ac:dyDescent="0.3">
      <c r="A15" s="18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30" customHeight="1" x14ac:dyDescent="0.3">
      <c r="A16" s="18"/>
      <c r="B16" s="18" t="s">
        <v>29</v>
      </c>
      <c r="C16" s="18" t="s">
        <v>30</v>
      </c>
      <c r="D16" s="14" t="s">
        <v>47</v>
      </c>
      <c r="E16" s="8" t="s">
        <v>50</v>
      </c>
      <c r="F16" s="8" t="s">
        <v>50</v>
      </c>
      <c r="G16" s="11">
        <v>5</v>
      </c>
      <c r="H16" s="11">
        <v>5</v>
      </c>
      <c r="I16" s="8"/>
    </row>
    <row r="17" spans="1:9" s="2" customFormat="1" ht="30" customHeight="1" x14ac:dyDescent="0.3">
      <c r="A17" s="18"/>
      <c r="B17" s="18"/>
      <c r="C17" s="18"/>
      <c r="D17" s="14" t="s">
        <v>48</v>
      </c>
      <c r="E17" s="8" t="s">
        <v>50</v>
      </c>
      <c r="F17" s="8" t="s">
        <v>50</v>
      </c>
      <c r="G17" s="11">
        <v>5</v>
      </c>
      <c r="H17" s="11">
        <v>5</v>
      </c>
      <c r="I17" s="8"/>
    </row>
    <row r="18" spans="1:9" s="2" customFormat="1" ht="30" customHeight="1" x14ac:dyDescent="0.3">
      <c r="A18" s="18"/>
      <c r="B18" s="18"/>
      <c r="C18" s="18"/>
      <c r="D18" s="14" t="s">
        <v>49</v>
      </c>
      <c r="E18" s="8" t="s">
        <v>50</v>
      </c>
      <c r="F18" s="8" t="s">
        <v>50</v>
      </c>
      <c r="G18" s="11">
        <v>5</v>
      </c>
      <c r="H18" s="11">
        <v>5</v>
      </c>
      <c r="I18" s="11"/>
    </row>
    <row r="19" spans="1:9" s="2" customFormat="1" ht="63.75" customHeight="1" x14ac:dyDescent="0.3">
      <c r="A19" s="18"/>
      <c r="B19" s="18"/>
      <c r="C19" s="8" t="s">
        <v>31</v>
      </c>
      <c r="D19" s="14" t="s">
        <v>51</v>
      </c>
      <c r="E19" s="8" t="s">
        <v>39</v>
      </c>
      <c r="F19" s="8" t="s">
        <v>39</v>
      </c>
      <c r="G19" s="11">
        <v>13</v>
      </c>
      <c r="H19" s="11">
        <v>13</v>
      </c>
      <c r="I19" s="8"/>
    </row>
    <row r="20" spans="1:9" s="2" customFormat="1" ht="99" x14ac:dyDescent="0.3">
      <c r="A20" s="18"/>
      <c r="B20" s="18"/>
      <c r="C20" s="8" t="s">
        <v>32</v>
      </c>
      <c r="D20" s="14" t="s">
        <v>52</v>
      </c>
      <c r="E20" s="8" t="s">
        <v>39</v>
      </c>
      <c r="F20" s="8" t="s">
        <v>60</v>
      </c>
      <c r="G20" s="11">
        <v>12</v>
      </c>
      <c r="H20" s="11">
        <v>10</v>
      </c>
      <c r="I20" s="8" t="s">
        <v>57</v>
      </c>
    </row>
    <row r="21" spans="1:9" s="2" customFormat="1" ht="30" customHeight="1" x14ac:dyDescent="0.3">
      <c r="A21" s="18"/>
      <c r="B21" s="18"/>
      <c r="C21" s="15" t="s">
        <v>33</v>
      </c>
      <c r="D21" s="16" t="s">
        <v>40</v>
      </c>
      <c r="E21" s="8" t="s">
        <v>61</v>
      </c>
      <c r="F21" s="8" t="s">
        <v>61</v>
      </c>
      <c r="G21" s="11">
        <v>10</v>
      </c>
      <c r="H21" s="11">
        <v>10</v>
      </c>
      <c r="I21" s="8"/>
    </row>
    <row r="22" spans="1:9" s="2" customFormat="1" ht="30" customHeight="1" x14ac:dyDescent="0.3">
      <c r="A22" s="18"/>
      <c r="B22" s="18"/>
      <c r="C22" s="18" t="s">
        <v>38</v>
      </c>
      <c r="D22" s="16" t="s">
        <v>41</v>
      </c>
      <c r="E22" s="14" t="s">
        <v>53</v>
      </c>
      <c r="F22" s="8" t="s">
        <v>39</v>
      </c>
      <c r="G22" s="11">
        <v>10</v>
      </c>
      <c r="H22" s="11">
        <v>9</v>
      </c>
      <c r="I22" s="8" t="s">
        <v>59</v>
      </c>
    </row>
    <row r="23" spans="1:9" s="2" customFormat="1" ht="62.25" customHeight="1" x14ac:dyDescent="0.3">
      <c r="A23" s="18"/>
      <c r="B23" s="18"/>
      <c r="C23" s="18"/>
      <c r="D23" s="16" t="s">
        <v>42</v>
      </c>
      <c r="E23" s="14" t="s">
        <v>54</v>
      </c>
      <c r="F23" s="8" t="s">
        <v>39</v>
      </c>
      <c r="G23" s="11">
        <v>10</v>
      </c>
      <c r="H23" s="11">
        <v>9</v>
      </c>
      <c r="I23" s="8" t="s">
        <v>59</v>
      </c>
    </row>
    <row r="24" spans="1:9" s="2" customFormat="1" ht="42" customHeight="1" x14ac:dyDescent="0.3">
      <c r="A24" s="18"/>
      <c r="B24" s="18"/>
      <c r="C24" s="18"/>
      <c r="D24" s="16" t="s">
        <v>43</v>
      </c>
      <c r="E24" s="14" t="s">
        <v>55</v>
      </c>
      <c r="F24" s="8" t="s">
        <v>39</v>
      </c>
      <c r="G24" s="11">
        <v>10</v>
      </c>
      <c r="H24" s="11">
        <v>9</v>
      </c>
      <c r="I24" s="8" t="s">
        <v>59</v>
      </c>
    </row>
    <row r="25" spans="1:9" s="2" customFormat="1" ht="48.75" customHeight="1" x14ac:dyDescent="0.3">
      <c r="A25" s="18"/>
      <c r="B25" s="18"/>
      <c r="C25" s="18"/>
      <c r="D25" s="16" t="s">
        <v>44</v>
      </c>
      <c r="E25" s="14" t="s">
        <v>56</v>
      </c>
      <c r="F25" s="8" t="s">
        <v>39</v>
      </c>
      <c r="G25" s="11">
        <v>10</v>
      </c>
      <c r="H25" s="11">
        <v>8</v>
      </c>
      <c r="I25" s="8" t="s">
        <v>59</v>
      </c>
    </row>
    <row r="26" spans="1:9" s="2" customFormat="1" ht="30" customHeight="1" x14ac:dyDescent="0.3">
      <c r="A26" s="18" t="s">
        <v>9</v>
      </c>
      <c r="B26" s="18"/>
      <c r="C26" s="18"/>
      <c r="D26" s="18"/>
      <c r="E26" s="18"/>
      <c r="F26" s="18"/>
      <c r="G26" s="11"/>
      <c r="H26" s="17">
        <f>I9+SUM(H16:H25)</f>
        <v>93</v>
      </c>
      <c r="I26" s="8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6:F26"/>
    <mergeCell ref="A15:A25"/>
    <mergeCell ref="B16:B21"/>
    <mergeCell ref="C16:C18"/>
    <mergeCell ref="B22:B25"/>
    <mergeCell ref="C22:C25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