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2A022CBB-6910-4F37-88AB-6ACE7E504975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l="1"/>
  <c r="H29" i="44" s="1"/>
</calcChain>
</file>

<file path=xl/sharedStrings.xml><?xml version="1.0" encoding="utf-8"?>
<sst xmlns="http://schemas.openxmlformats.org/spreadsheetml/2006/main" count="94" uniqueCount="73">
  <si>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</si>
  <si>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</si>
  <si>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</si>
  <si>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</si>
  <si>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</si>
  <si>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</si>
  <si>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</si>
  <si>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</si>
  <si>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</si>
  <si>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</si>
  <si>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</si>
  <si>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</si>
  <si>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</si>
  <si>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</si>
  <si>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</si>
  <si>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</si>
  <si>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</si>
  <si>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</si>
  <si>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</si>
  <si>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</si>
  <si>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</si>
  <si>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</si>
  <si>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</si>
  <si>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</si>
  <si>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</si>
  <si>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</si>
  <si>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</si>
  <si>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</si>
  <si>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</si>
  <si>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</si>
  <si>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</si>
  <si>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</si>
  <si>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</si>
  <si>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</si>
  <si>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</si>
  <si>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</si>
  <si>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</si>
  <si>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</si>
  <si>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北京市交通委员会</t>
    <phoneticPr fontId="7" type="noConversion"/>
  </si>
  <si>
    <t>2022年门头沟县道中次差路段专项工程</t>
    <phoneticPr fontId="7" type="noConversion"/>
  </si>
  <si>
    <t>北京市交通委员会门头沟公路分局</t>
    <phoneticPr fontId="7" type="noConversion"/>
  </si>
  <si>
    <t>张海猛</t>
    <phoneticPr fontId="7" type="noConversion"/>
  </si>
  <si>
    <t>项目预算控制数</t>
    <phoneticPr fontId="7" type="noConversion"/>
  </si>
  <si>
    <t>完成南赵路、G108辅线中次差路段工程，项目位于南赵路，横断面形式为一幅路，路面宽5-7米，是一条连续兴阳线的重要道路；G108辅线位于门头沟东南部，起点与在丰台区相接，终点至潭柘寺镇南村。项目完工后将达到交通运输部发布的《公路养护工程质量检验评定标准》（JTG5220-2020）的合格等级。</t>
    <phoneticPr fontId="7" type="noConversion"/>
  </si>
  <si>
    <t xml:space="preserve">    完成南赵路、G108辅线中次差路段工程，项目位于南赵路，横断面形式为一幅路，路面宽5-7米，是一条连续兴阳线的重要道路； G108辅线位于门头沟东南部，起点与在丰台区相接，终点至潭柘寺镇南村。项目完工后将达到交通运输部发布的《公路养护工程质量检验评定标准》（JTG5220-2020）的合格等级。</t>
    <phoneticPr fontId="7" type="noConversion"/>
  </si>
  <si>
    <t>路面修复工程：南赵路里程</t>
  </si>
  <si>
    <t>路面修复工程：G108辅线里程</t>
  </si>
  <si>
    <t>6.3公里</t>
    <phoneticPr fontId="7" type="noConversion"/>
  </si>
  <si>
    <t>2.015公里</t>
    <phoneticPr fontId="7" type="noConversion"/>
  </si>
  <si>
    <t>工程质量标准</t>
    <phoneticPr fontId="7" type="noConversion"/>
  </si>
  <si>
    <t>符合《公路养护工程质量检验评定标准》（JTG5220-2020）要求，工程质量等级评定为合格</t>
    <phoneticPr fontId="7" type="noConversion"/>
  </si>
  <si>
    <t>合格</t>
    <phoneticPr fontId="7" type="noConversion"/>
  </si>
  <si>
    <t>工程验收通过率</t>
  </si>
  <si>
    <t>设计标准</t>
  </si>
  <si>
    <t>二级公路/主干路/次干路</t>
    <phoneticPr fontId="7" type="noConversion"/>
  </si>
  <si>
    <t>路面修复工程</t>
  </si>
  <si>
    <t>资金支付进度</t>
  </si>
  <si>
    <t>根据项目实际实施进度和合同金额完成资金拨付</t>
  </si>
  <si>
    <t>达成预期指标</t>
  </si>
  <si>
    <t>≤1138万元</t>
    <phoneticPr fontId="7" type="noConversion"/>
  </si>
  <si>
    <t>社会满意度</t>
    <phoneticPr fontId="7" type="noConversion"/>
  </si>
  <si>
    <t>≥90%</t>
    <phoneticPr fontId="7" type="noConversion"/>
  </si>
  <si>
    <t>经济效益</t>
  </si>
  <si>
    <t>社会效益</t>
  </si>
  <si>
    <t>环境效益</t>
  </si>
  <si>
    <t>可持续影响</t>
  </si>
  <si>
    <t>带动门头沟地区经济发展</t>
  </si>
  <si>
    <t>保障道路使用功能，保证公路路况良好、设施齐全，改善群众出行条件和行车安全环境。1.提高道路现代化管理与服务水平，提升道路通行能力。2.为公众提供便捷高效的公路出行信息服务。</t>
  </si>
  <si>
    <t>道路环境得到改善</t>
  </si>
  <si>
    <t>通过完善道路现状，使道路得到可持续发展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</si>
  <si>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</si>
  <si>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</si>
  <si>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施工时间：2023年4月底前完成，完工时间：2023年4月底前完成，交竣工验收时间：2023年4月月底前完成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</si>
</sst>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9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workbookViewId="0">
      <selection activeCell="F21" sqref="F21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8.843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2.5" customHeight="1" x14ac:dyDescent="0.3">
      <c r="A2" s="19" t="s">
        <v>70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3">
      <c r="A3" s="20" t="s">
        <v>35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1" t="s">
        <v>0</v>
      </c>
      <c r="B5" s="21"/>
      <c r="C5" s="21" t="s">
        <v>39</v>
      </c>
      <c r="D5" s="21"/>
      <c r="E5" s="21"/>
      <c r="F5" s="21"/>
      <c r="G5" s="21"/>
      <c r="H5" s="21"/>
      <c r="I5" s="21"/>
    </row>
    <row r="6" spans="1:9" s="2" customFormat="1" x14ac:dyDescent="0.3">
      <c r="A6" s="21" t="s">
        <v>11</v>
      </c>
      <c r="B6" s="21"/>
      <c r="C6" s="21" t="s">
        <v>38</v>
      </c>
      <c r="D6" s="21"/>
      <c r="E6" s="21"/>
      <c r="F6" s="9" t="s">
        <v>1</v>
      </c>
      <c r="G6" s="21" t="s">
        <v>40</v>
      </c>
      <c r="H6" s="21"/>
      <c r="I6" s="21"/>
    </row>
    <row r="7" spans="1:9" s="2" customFormat="1" x14ac:dyDescent="0.3">
      <c r="A7" s="21" t="s">
        <v>12</v>
      </c>
      <c r="B7" s="21"/>
      <c r="C7" s="21" t="s">
        <v>41</v>
      </c>
      <c r="D7" s="21"/>
      <c r="E7" s="21"/>
      <c r="F7" s="9" t="s">
        <v>13</v>
      </c>
      <c r="G7" s="21">
        <v>69828962</v>
      </c>
      <c r="H7" s="21"/>
      <c r="I7" s="21"/>
    </row>
    <row r="8" spans="1:9" s="2" customFormat="1" x14ac:dyDescent="0.3">
      <c r="A8" s="21" t="s">
        <v>14</v>
      </c>
      <c r="B8" s="21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21" t="s">
        <v>19</v>
      </c>
      <c r="B9" s="21"/>
      <c r="C9" s="10" t="s">
        <v>20</v>
      </c>
      <c r="D9" s="8">
        <v>1138</v>
      </c>
      <c r="E9" s="13">
        <v>1138</v>
      </c>
      <c r="F9" s="9">
        <v>1138</v>
      </c>
      <c r="G9" s="9">
        <v>10</v>
      </c>
      <c r="H9" s="11">
        <f>F9/E9</f>
        <v>1</v>
      </c>
      <c r="I9" s="12">
        <f>G9*H9</f>
        <v>10</v>
      </c>
    </row>
    <row r="10" spans="1:9" s="2" customFormat="1" ht="13.5" customHeight="1" x14ac:dyDescent="0.3">
      <c r="A10" s="17"/>
      <c r="B10" s="17"/>
      <c r="C10" s="10" t="s">
        <v>21</v>
      </c>
      <c r="D10" s="8">
        <v>1138</v>
      </c>
      <c r="E10" s="13">
        <v>1138</v>
      </c>
      <c r="F10" s="9">
        <v>1138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7"/>
      <c r="B11" s="17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7"/>
      <c r="B12" s="17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21" t="s">
        <v>3</v>
      </c>
      <c r="B13" s="21" t="s">
        <v>25</v>
      </c>
      <c r="C13" s="21"/>
      <c r="D13" s="21"/>
      <c r="E13" s="21"/>
      <c r="F13" s="21" t="s">
        <v>26</v>
      </c>
      <c r="G13" s="21"/>
      <c r="H13" s="21"/>
      <c r="I13" s="21"/>
    </row>
    <row r="14" spans="1:9" s="2" customFormat="1" ht="85.85" customHeight="1" x14ac:dyDescent="0.3">
      <c r="A14" s="21"/>
      <c r="B14" s="22" t="s">
        <v>43</v>
      </c>
      <c r="C14" s="23"/>
      <c r="D14" s="23"/>
      <c r="E14" s="24"/>
      <c r="F14" s="22" t="s">
        <v>44</v>
      </c>
      <c r="G14" s="23"/>
      <c r="H14" s="23"/>
      <c r="I14" s="24"/>
    </row>
    <row r="15" spans="1:9" s="2" customFormat="1" ht="34.5" customHeight="1" x14ac:dyDescent="0.3">
      <c r="A15" s="21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30" customHeight="1" x14ac:dyDescent="0.3">
      <c r="A16" s="21"/>
      <c r="B16" s="21" t="s">
        <v>29</v>
      </c>
      <c r="C16" s="21" t="s">
        <v>31</v>
      </c>
      <c r="D16" s="15" t="s">
        <v>45</v>
      </c>
      <c r="E16" s="8" t="s">
        <v>47</v>
      </c>
      <c r="F16" s="8" t="s">
        <v>47</v>
      </c>
      <c r="G16" s="8">
        <v>7</v>
      </c>
      <c r="H16" s="8">
        <v>7</v>
      </c>
      <c r="I16" s="8"/>
    </row>
    <row r="17" spans="1:9" s="2" customFormat="1" ht="30" customHeight="1" x14ac:dyDescent="0.3">
      <c r="A17" s="21"/>
      <c r="B17" s="21"/>
      <c r="C17" s="21"/>
      <c r="D17" s="15" t="s">
        <v>46</v>
      </c>
      <c r="E17" s="8" t="s">
        <v>48</v>
      </c>
      <c r="F17" s="8" t="s">
        <v>48</v>
      </c>
      <c r="G17" s="8">
        <v>8</v>
      </c>
      <c r="H17" s="8">
        <v>8</v>
      </c>
      <c r="I17" s="8"/>
    </row>
    <row r="18" spans="1:9" s="2" customFormat="1" ht="55.3" customHeight="1" x14ac:dyDescent="0.3">
      <c r="A18" s="21"/>
      <c r="B18" s="21"/>
      <c r="C18" s="21" t="s">
        <v>32</v>
      </c>
      <c r="D18" s="15" t="s">
        <v>49</v>
      </c>
      <c r="E18" s="8" t="s">
        <v>50</v>
      </c>
      <c r="F18" s="8" t="s">
        <v>51</v>
      </c>
      <c r="G18" s="8">
        <v>4</v>
      </c>
      <c r="H18" s="8">
        <v>4</v>
      </c>
      <c r="I18" s="8"/>
    </row>
    <row r="19" spans="1:9" s="2" customFormat="1" ht="41.25" customHeight="1" x14ac:dyDescent="0.3">
      <c r="A19" s="21"/>
      <c r="B19" s="21"/>
      <c r="C19" s="21"/>
      <c r="D19" s="15" t="s">
        <v>52</v>
      </c>
      <c r="E19" s="25">
        <v>1</v>
      </c>
      <c r="F19" s="25">
        <v>1</v>
      </c>
      <c r="G19" s="8">
        <v>4</v>
      </c>
      <c r="H19" s="8">
        <v>4</v>
      </c>
      <c r="I19" s="8"/>
    </row>
    <row r="20" spans="1:9" s="2" customFormat="1" ht="41.25" customHeight="1" x14ac:dyDescent="0.3">
      <c r="A20" s="21"/>
      <c r="B20" s="21"/>
      <c r="C20" s="21"/>
      <c r="D20" s="15" t="s">
        <v>53</v>
      </c>
      <c r="E20" s="8" t="s">
        <v>54</v>
      </c>
      <c r="F20" s="8" t="s">
        <v>54</v>
      </c>
      <c r="G20" s="8">
        <v>5</v>
      </c>
      <c r="H20" s="8">
        <v>5</v>
      </c>
      <c r="I20" s="8"/>
    </row>
    <row r="21" spans="1:9" s="2" customFormat="1" ht="117.55" customHeight="1" x14ac:dyDescent="0.3">
      <c r="A21" s="21"/>
      <c r="B21" s="21"/>
      <c r="C21" s="21" t="s">
        <v>33</v>
      </c>
      <c r="D21" s="15" t="s">
        <v>55</v>
      </c>
      <c r="E21" s="8" t="s">
        <v>72</v>
      </c>
      <c r="F21" s="8" t="s">
        <v>58</v>
      </c>
      <c r="G21" s="8">
        <v>6</v>
      </c>
      <c r="H21" s="8">
        <v>6</v>
      </c>
      <c r="I21" s="8"/>
    </row>
    <row r="22" spans="1:9" s="2" customFormat="1" ht="35.25" customHeight="1" x14ac:dyDescent="0.3">
      <c r="A22" s="21"/>
      <c r="B22" s="21"/>
      <c r="C22" s="21"/>
      <c r="D22" s="15" t="s">
        <v>56</v>
      </c>
      <c r="E22" s="8" t="s">
        <v>57</v>
      </c>
      <c r="F22" s="8" t="s">
        <v>58</v>
      </c>
      <c r="G22" s="8">
        <v>6</v>
      </c>
      <c r="H22" s="8">
        <v>6</v>
      </c>
      <c r="I22" s="8"/>
    </row>
    <row r="23" spans="1:9" s="2" customFormat="1" ht="30" customHeight="1" x14ac:dyDescent="0.3">
      <c r="A23" s="21"/>
      <c r="B23" s="21"/>
      <c r="C23" s="16" t="s">
        <v>34</v>
      </c>
      <c r="D23" s="15" t="s">
        <v>42</v>
      </c>
      <c r="E23" s="8" t="s">
        <v>59</v>
      </c>
      <c r="F23" s="8" t="s">
        <v>59</v>
      </c>
      <c r="G23" s="8">
        <v>10</v>
      </c>
      <c r="H23" s="8">
        <v>10</v>
      </c>
      <c r="I23" s="8"/>
    </row>
    <row r="24" spans="1:9" s="2" customFormat="1" ht="30" customHeight="1" x14ac:dyDescent="0.3">
      <c r="A24" s="21"/>
      <c r="B24" s="21" t="s">
        <v>30</v>
      </c>
      <c r="C24" s="8" t="s">
        <v>36</v>
      </c>
      <c r="D24" s="15" t="s">
        <v>60</v>
      </c>
      <c r="E24" s="8" t="s">
        <v>61</v>
      </c>
      <c r="F24" s="8" t="s">
        <v>61</v>
      </c>
      <c r="G24" s="8">
        <v>10</v>
      </c>
      <c r="H24" s="8">
        <v>9</v>
      </c>
      <c r="I24" s="8" t="s">
        <v>71</v>
      </c>
    </row>
    <row r="25" spans="1:9" s="2" customFormat="1" ht="40.299999999999997" customHeight="1" x14ac:dyDescent="0.3">
      <c r="A25" s="21"/>
      <c r="B25" s="21"/>
      <c r="C25" s="21" t="s">
        <v>37</v>
      </c>
      <c r="D25" s="15" t="s">
        <v>62</v>
      </c>
      <c r="E25" s="8" t="s">
        <v>66</v>
      </c>
      <c r="F25" s="8" t="s">
        <v>58</v>
      </c>
      <c r="G25" s="8">
        <v>8</v>
      </c>
      <c r="H25" s="8">
        <v>7</v>
      </c>
      <c r="I25" s="8" t="s">
        <v>71</v>
      </c>
    </row>
    <row r="26" spans="1:9" s="2" customFormat="1" ht="84.9" x14ac:dyDescent="0.3">
      <c r="A26" s="21"/>
      <c r="B26" s="21"/>
      <c r="C26" s="21"/>
      <c r="D26" s="15" t="s">
        <v>63</v>
      </c>
      <c r="E26" s="8" t="s">
        <v>67</v>
      </c>
      <c r="F26" s="8" t="s">
        <v>58</v>
      </c>
      <c r="G26" s="8">
        <v>8</v>
      </c>
      <c r="H26" s="8">
        <v>7</v>
      </c>
      <c r="I26" s="8" t="s">
        <v>71</v>
      </c>
    </row>
    <row r="27" spans="1:9" s="2" customFormat="1" ht="40.299999999999997" customHeight="1" x14ac:dyDescent="0.3">
      <c r="A27" s="21"/>
      <c r="B27" s="21"/>
      <c r="C27" s="21"/>
      <c r="D27" s="15" t="s">
        <v>64</v>
      </c>
      <c r="E27" s="8" t="s">
        <v>68</v>
      </c>
      <c r="F27" s="8" t="s">
        <v>58</v>
      </c>
      <c r="G27" s="8">
        <v>8</v>
      </c>
      <c r="H27" s="8">
        <v>7</v>
      </c>
      <c r="I27" s="8" t="s">
        <v>71</v>
      </c>
    </row>
    <row r="28" spans="1:9" s="2" customFormat="1" ht="40.299999999999997" customHeight="1" x14ac:dyDescent="0.3">
      <c r="A28" s="21"/>
      <c r="B28" s="21"/>
      <c r="C28" s="21"/>
      <c r="D28" s="15" t="s">
        <v>65</v>
      </c>
      <c r="E28" s="8" t="s">
        <v>69</v>
      </c>
      <c r="F28" s="8" t="s">
        <v>58</v>
      </c>
      <c r="G28" s="8">
        <v>6</v>
      </c>
      <c r="H28" s="8">
        <v>5</v>
      </c>
      <c r="I28" s="8" t="s">
        <v>71</v>
      </c>
    </row>
    <row r="29" spans="1:9" s="2" customFormat="1" ht="30" customHeight="1" x14ac:dyDescent="0.3">
      <c r="A29" s="21" t="s">
        <v>9</v>
      </c>
      <c r="B29" s="21"/>
      <c r="C29" s="21"/>
      <c r="D29" s="21"/>
      <c r="E29" s="21"/>
      <c r="F29" s="21"/>
      <c r="G29" s="13"/>
      <c r="H29" s="14">
        <f>I9+SUM(H16:H28)</f>
        <v>95</v>
      </c>
      <c r="I29" s="8"/>
    </row>
  </sheetData>
  <mergeCells count="29">
    <mergeCell ref="A29:F29"/>
    <mergeCell ref="A15:A28"/>
    <mergeCell ref="B16:B23"/>
    <mergeCell ref="C16:C17"/>
    <mergeCell ref="C18:C20"/>
    <mergeCell ref="C21:C22"/>
    <mergeCell ref="B24:B28"/>
    <mergeCell ref="C25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