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D7F73FF0-C8BF-47A8-B695-E7A2C137BE86}" xr6:coauthVersionLast="47" xr6:coauthVersionMax="47" xr10:uidLastSave="{00000000-0000-0000-0000-000000000000}"/>
  <bookViews>
    <workbookView xWindow="367" yWindow="367" windowWidth="13066" windowHeight="8213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9" i="1" l="1"/>
  <c r="H8" i="1"/>
  <c r="I8" i="1" s="1"/>
  <c r="H23" i="1" s="1"/>
</calcChain>
</file>

<file path=xl/sharedStrings.xml><?xml version="1.0" encoding="utf-8"?>
<sst xmlns="http://schemas.openxmlformats.org/spreadsheetml/2006/main" count="80" uniqueCount="65">
  <si>
    <t>（2023年度）</t>
  </si>
  <si>
    <t>项目名称</t>
  </si>
  <si>
    <t>主管部门</t>
  </si>
  <si>
    <t>北京市交通委员会</t>
  </si>
  <si>
    <t>实施单位</t>
  </si>
  <si>
    <t>北京市交通委员会大兴公路分局</t>
  </si>
  <si>
    <t>项目负责人</t>
  </si>
  <si>
    <t>谈志宏</t>
  </si>
  <si>
    <t>联系电话</t>
  </si>
  <si>
    <t>69246408-9406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</si>
  <si>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</si>
  <si>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</si>
  <si>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</si>
  <si>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</si>
  <si>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</si>
  <si>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</si>
  <si>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</si>
  <si>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</si>
  <si>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</si>
  <si>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</si>
  <si>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</si>
  <si>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</si>
  <si>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</si>
  <si>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</si>
  <si>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</si>
  <si>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</si>
  <si>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非现设备建设1套。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</si>
  <si>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已完成非现设备建设1套。已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</si>
  <si>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</si>
  <si>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</si>
  <si>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</si>
  <si>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</si>
  <si>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</si>
  <si>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</si>
  <si>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</si>
  <si>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</si>
  <si>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</si>
  <si>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</si>
  <si>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符合《北京市公路路网信息采集与发布设备建设管理办法》要求，按《公路工程质量检验评定标准》JTGF80/1-2017验收合格。</t>
  </si>
  <si>
    <t>时效指标
（12分）</t>
  </si>
  <si>
    <t>2023年12月31日前完成非现新建工程及已建成非现设备运维核查工作</t>
  </si>
  <si>
    <t>已在2023年12月31日前完成非现新建工程及已建成非现设备运维核查工作</t>
  </si>
  <si>
    <t>进一步推进超限超载治理工作，实现24小时监测，对超限超载行为起到有效治理和震慑作用，保护人民群众及路产设施安全。</t>
  </si>
  <si>
    <t>保障公路路况良好，更加有效地保护公路和桥梁，减轻汽车排放污染及交通环境污染。</t>
  </si>
  <si>
    <t>带动大兴地区经济发展</t>
  </si>
  <si>
    <t>通过完善路域环境，公路资源得到可持续发展</t>
  </si>
  <si>
    <t>总分</t>
  </si>
  <si>
    <t>新建非现场执法设备</t>
  </si>
  <si>
    <t>治超专项工程</t>
    <phoneticPr fontId="24" type="noConversion"/>
  </si>
  <si>
    <t>工程质量</t>
  </si>
  <si>
    <t>预算控制数</t>
  </si>
  <si>
    <t>效益指标（40分）</t>
    <phoneticPr fontId="24" type="noConversion"/>
  </si>
  <si>
    <t>生态效益</t>
  </si>
  <si>
    <t>社会效益</t>
  </si>
  <si>
    <t>可持续影响</t>
  </si>
  <si>
    <t>经济效益</t>
  </si>
  <si>
    <t>成本指标
（10分）</t>
    <phoneticPr fontId="24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</si>
  <si>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</si>
  <si>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273</t>
    </r>
    <r>
      <rPr>
        <sz val="11"/>
        <color rgb="FF000000"/>
        <rFont val="宋体"/>
        <family val="3"/>
        <charset val="134"/>
      </rPr>
      <t>万元</t>
    </r>
    <phoneticPr fontId="24" type="noConversion"/>
  </si>
  <si>
    <r>
      <t>273</t>
    </r>
    <r>
      <rPr>
        <sz val="11"/>
        <color rgb="FF000000"/>
        <rFont val="宋体"/>
        <family val="3"/>
        <charset val="134"/>
      </rPr>
      <t>万元</t>
    </r>
    <phoneticPr fontId="24" type="noConversion"/>
  </si>
  <si>
    <t>定性指标，指标的可衡量性不足</t>
    <phoneticPr fontId="24" type="noConversion"/>
  </si>
  <si>
    <t>项目进度</t>
    <phoneticPr fontId="24" type="noConversion"/>
  </si>
  <si>
    <t>已完成非现设备建设1套。已完成已建成非现场执法设备运维，完成已建成非现场执法设备检定及期间性能核查。</t>
    <phoneticPr fontId="24" type="noConversion"/>
  </si>
  <si>
    <t>完成非现设备建设1套。完成已建成非现场执法设备运维，完成已建成非现场执法设备检定及期间性能核查。</t>
    <phoneticPr fontId="24" type="noConversion"/>
  </si>
  <si>
    <t>经济、社会、生态、可持续影响效益指标（40分）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</si>
</sst>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b/>
      <sz val="15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0"/>
      <name val="Arial"/>
      <family val="2"/>
    </font>
    <font>
      <sz val="11"/>
      <color indexed="5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6">
    <xf numFmtId="0" fontId="0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23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5" borderId="6" applyNumberFormat="0" applyFont="0" applyAlignment="0" applyProtection="0">
      <alignment vertical="center"/>
    </xf>
    <xf numFmtId="0" fontId="17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5" borderId="6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7" fillId="0" borderId="0" xfId="0" applyFont="1" applyAlignme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2" xfId="56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66">
    <cellStyle name="20% - 强调文字颜色 1" xfId="32" xr:uid="{00000000-0005-0000-0000-000027000000}"/>
    <cellStyle name="20% - 强调文字颜色 2" xfId="35" xr:uid="{00000000-0005-0000-0000-00002A000000}"/>
    <cellStyle name="20% - 强调文字颜色 3" xfId="3" xr:uid="{00000000-0005-0000-0000-000008000000}"/>
    <cellStyle name="20% - 强调文字颜色 4" xfId="38" xr:uid="{00000000-0005-0000-0000-00002D000000}"/>
    <cellStyle name="20% - 强调文字颜色 5" xfId="31" xr:uid="{00000000-0005-0000-0000-000026000000}"/>
    <cellStyle name="20% - 强调文字颜色 6" xfId="26" xr:uid="{00000000-0005-0000-0000-000021000000}"/>
    <cellStyle name="40% - 强调文字颜色 1" xfId="34" xr:uid="{00000000-0005-0000-0000-000029000000}"/>
    <cellStyle name="40% - 强调文字颜色 2" xfId="36" xr:uid="{00000000-0005-0000-0000-00002B000000}"/>
    <cellStyle name="40% - 强调文字颜色 3" xfId="7" xr:uid="{00000000-0005-0000-0000-00000C000000}"/>
    <cellStyle name="40% - 强调文字颜色 4" xfId="39" xr:uid="{00000000-0005-0000-0000-00002E000000}"/>
    <cellStyle name="40% - 强调文字颜色 5" xfId="41" xr:uid="{00000000-0005-0000-0000-000030000000}"/>
    <cellStyle name="40% - 强调文字颜色 6" xfId="45" xr:uid="{00000000-0005-0000-0000-000034000000}"/>
    <cellStyle name="60% - 强调文字颜色 1" xfId="19" xr:uid="{00000000-0005-0000-0000-00001A000000}"/>
    <cellStyle name="60% - 强调文字颜色 2" xfId="14" xr:uid="{00000000-0005-0000-0000-000015000000}"/>
    <cellStyle name="60% - 强调文字颜色 3" xfId="8" xr:uid="{00000000-0005-0000-0000-00000D000000}"/>
    <cellStyle name="60% - 强调文字颜色 4" xfId="21" xr:uid="{00000000-0005-0000-0000-00001C000000}"/>
    <cellStyle name="60% - 强调文字颜色 5" xfId="43" xr:uid="{00000000-0005-0000-0000-000032000000}"/>
    <cellStyle name="60% - 强调文字颜色 6" xfId="47" xr:uid="{00000000-0005-0000-0000-000036000000}"/>
    <cellStyle name="标题" xfId="2" xr:uid="{00000000-0005-0000-0000-000006000000}"/>
    <cellStyle name="标题 1" xfId="16" xr:uid="{00000000-0005-0000-0000-000017000000}"/>
    <cellStyle name="标题 2" xfId="17" xr:uid="{00000000-0005-0000-0000-000018000000}"/>
    <cellStyle name="标题 3" xfId="18" xr:uid="{00000000-0005-0000-0000-000019000000}"/>
    <cellStyle name="标题 4" xfId="13" xr:uid="{00000000-0005-0000-0000-000014000000}"/>
    <cellStyle name="差" xfId="6" xr:uid="{00000000-0005-0000-0000-00000B000000}"/>
    <cellStyle name="常规" xfId="0" builtinId="0"/>
    <cellStyle name="常规 2" xfId="48" xr:uid="{00000000-0005-0000-0000-000037000000}"/>
    <cellStyle name="常规 2 2" xfId="42" xr:uid="{00000000-0005-0000-0000-000031000000}"/>
    <cellStyle name="常规 2 2 2" xfId="33" xr:uid="{00000000-0005-0000-0000-000028000000}"/>
    <cellStyle name="常规 2 3" xfId="46" xr:uid="{00000000-0005-0000-0000-000035000000}"/>
    <cellStyle name="常规 2 4" xfId="9" xr:uid="{00000000-0005-0000-0000-00000F000000}"/>
    <cellStyle name="常规 2 4 2" xfId="58" xr:uid="{B66B6018-E10E-402A-8823-D5A407C8E0B0}"/>
    <cellStyle name="常规 3" xfId="49" xr:uid="{00000000-0005-0000-0000-000038000000}"/>
    <cellStyle name="常规 3 2" xfId="60" xr:uid="{6075D1BE-9C19-4AFA-B62D-88EBA99FD72D}"/>
    <cellStyle name="常规 4" xfId="50" xr:uid="{00000000-0005-0000-0000-000039000000}"/>
    <cellStyle name="常规 4 2" xfId="52" xr:uid="{00000000-0005-0000-0000-00003B000000}"/>
    <cellStyle name="常规 4 2 2" xfId="63" xr:uid="{EAC3374C-193E-46A4-8C0F-D51EDF1FDF3D}"/>
    <cellStyle name="常规 4 3" xfId="53" xr:uid="{00000000-0005-0000-0000-00003C000000}"/>
    <cellStyle name="常规 4 3 2" xfId="64" xr:uid="{9B14221F-A3D3-4687-AE69-C2CC52D0C573}"/>
    <cellStyle name="常规 4 4" xfId="5" xr:uid="{00000000-0005-0000-0000-00000A000000}"/>
    <cellStyle name="常规 4 4 2" xfId="57" xr:uid="{8D44E3FD-B150-4E35-8EC6-0B71B1B5CC72}"/>
    <cellStyle name="常规 4 5" xfId="61" xr:uid="{45CDFD8D-8F65-49F7-BC53-BEA0726E06F3}"/>
    <cellStyle name="常规 5" xfId="54" xr:uid="{00000000-0005-0000-0000-00003D000000}"/>
    <cellStyle name="常规 5 2" xfId="65" xr:uid="{713D53D8-83FA-4F88-975F-2EDB0DF8B8E9}"/>
    <cellStyle name="常规 6" xfId="11" xr:uid="{00000000-0005-0000-0000-000012000000}"/>
    <cellStyle name="常规 7" xfId="55" xr:uid="{00000000-0005-0000-0000-00003E000000}"/>
    <cellStyle name="常规 8" xfId="56" xr:uid="{12D23E5C-717D-4C79-A550-0CC45C157553}"/>
    <cellStyle name="好" xfId="28" xr:uid="{00000000-0005-0000-0000-000023000000}"/>
    <cellStyle name="汇总" xfId="27" xr:uid="{00000000-0005-0000-0000-000022000000}"/>
    <cellStyle name="计算" xfId="22" xr:uid="{00000000-0005-0000-0000-00001D000000}"/>
    <cellStyle name="检查单元格" xfId="23" xr:uid="{00000000-0005-0000-0000-00001E000000}"/>
    <cellStyle name="解释性文本" xfId="15" xr:uid="{00000000-0005-0000-0000-000016000000}"/>
    <cellStyle name="警告文本" xfId="12" xr:uid="{00000000-0005-0000-0000-000013000000}"/>
    <cellStyle name="链接单元格" xfId="24" xr:uid="{00000000-0005-0000-0000-00001F000000}"/>
    <cellStyle name="千位分隔 2" xfId="51" xr:uid="{00000000-0005-0000-0000-00003A000000}"/>
    <cellStyle name="千位分隔 2 2" xfId="62" xr:uid="{DD445687-4287-4534-AE83-A76C9353E39D}"/>
    <cellStyle name="强调文字颜色 1" xfId="30" xr:uid="{00000000-0005-0000-0000-000025000000}"/>
    <cellStyle name="强调文字颜色 2" xfId="25" xr:uid="{00000000-0005-0000-0000-000020000000}"/>
    <cellStyle name="强调文字颜色 3" xfId="37" xr:uid="{00000000-0005-0000-0000-00002C000000}"/>
    <cellStyle name="强调文字颜色 4" xfId="1" xr:uid="{00000000-0005-0000-0000-000003000000}"/>
    <cellStyle name="强调文字颜色 5" xfId="40" xr:uid="{00000000-0005-0000-0000-00002F000000}"/>
    <cellStyle name="强调文字颜色 6" xfId="44" xr:uid="{00000000-0005-0000-0000-000033000000}"/>
    <cellStyle name="适中" xfId="29" xr:uid="{00000000-0005-0000-0000-000024000000}"/>
    <cellStyle name="输出" xfId="20" xr:uid="{00000000-0005-0000-0000-00001B000000}"/>
    <cellStyle name="输入" xfId="4" xr:uid="{00000000-0005-0000-0000-000009000000}"/>
    <cellStyle name="注释" xfId="10" xr:uid="{00000000-0005-0000-0000-000011000000}"/>
    <cellStyle name="注释 2" xfId="59" xr:uid="{061A3369-D76B-49B3-9E5B-F93908CC2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E10" sqref="E10"/>
    </sheetView>
  </sheetViews>
  <sheetFormatPr defaultColWidth="9" defaultRowHeight="14.35"/>
  <cols>
    <col min="1" max="1" width="4.1171875" style="2" customWidth="1"/>
    <col min="2" max="2" width="8.87890625" style="2" customWidth="1"/>
    <col min="3" max="3" width="18.64453125" style="2" customWidth="1"/>
    <col min="4" max="4" width="13.1171875" style="3" customWidth="1"/>
    <col min="5" max="5" width="22" style="3" customWidth="1"/>
    <col min="6" max="6" width="22" style="2" customWidth="1"/>
    <col min="7" max="7" width="8.46875" style="4" customWidth="1"/>
    <col min="8" max="8" width="11.1171875" style="2" customWidth="1"/>
    <col min="9" max="9" width="13.87890625" style="2" customWidth="1"/>
    <col min="10" max="16384" width="9" style="2"/>
  </cols>
  <sheetData>
    <row r="1" spans="1:9" ht="22.5" customHeight="1">
      <c r="A1" s="21" t="s">
        <v>57</v>
      </c>
      <c r="B1" s="21"/>
      <c r="C1" s="21"/>
      <c r="D1" s="21"/>
      <c r="E1" s="21"/>
      <c r="F1" s="21"/>
      <c r="G1" s="21"/>
      <c r="H1" s="21"/>
      <c r="I1" s="21"/>
    </row>
    <row r="2" spans="1:9" ht="18.7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1.25" customHeight="1">
      <c r="A3" s="5"/>
      <c r="B3" s="5"/>
      <c r="C3" s="5"/>
      <c r="D3" s="6"/>
      <c r="E3" s="6"/>
      <c r="F3" s="5"/>
      <c r="G3" s="7"/>
    </row>
    <row r="4" spans="1:9" s="1" customFormat="1" ht="17.45" customHeight="1">
      <c r="A4" s="15" t="s">
        <v>1</v>
      </c>
      <c r="B4" s="15"/>
      <c r="C4" s="15" t="s">
        <v>48</v>
      </c>
      <c r="D4" s="15"/>
      <c r="E4" s="15"/>
      <c r="F4" s="15"/>
      <c r="G4" s="15"/>
      <c r="H4" s="15"/>
      <c r="I4" s="15"/>
    </row>
    <row r="5" spans="1:9" s="1" customFormat="1" ht="17.45" customHeight="1">
      <c r="A5" s="15" t="s">
        <v>2</v>
      </c>
      <c r="B5" s="15"/>
      <c r="C5" s="15" t="s">
        <v>3</v>
      </c>
      <c r="D5" s="15"/>
      <c r="E5" s="15"/>
      <c r="F5" s="8" t="s">
        <v>4</v>
      </c>
      <c r="G5" s="15" t="s">
        <v>5</v>
      </c>
      <c r="H5" s="15"/>
      <c r="I5" s="15"/>
    </row>
    <row r="6" spans="1:9" s="1" customFormat="1" ht="17.45" customHeight="1">
      <c r="A6" s="15" t="s">
        <v>6</v>
      </c>
      <c r="B6" s="15"/>
      <c r="C6" s="15" t="s">
        <v>7</v>
      </c>
      <c r="D6" s="15"/>
      <c r="E6" s="15"/>
      <c r="F6" s="8" t="s">
        <v>8</v>
      </c>
      <c r="G6" s="15" t="s">
        <v>9</v>
      </c>
      <c r="H6" s="15"/>
      <c r="I6" s="15"/>
    </row>
    <row r="7" spans="1:9" s="1" customFormat="1" ht="17.45" customHeight="1">
      <c r="A7" s="15" t="s">
        <v>10</v>
      </c>
      <c r="B7" s="15"/>
      <c r="C7" s="8"/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</row>
    <row r="8" spans="1:9" s="1" customFormat="1" ht="17.45" customHeight="1">
      <c r="A8" s="15" t="s">
        <v>17</v>
      </c>
      <c r="B8" s="15"/>
      <c r="C8" s="12" t="s">
        <v>18</v>
      </c>
      <c r="D8" s="8">
        <v>0</v>
      </c>
      <c r="E8" s="8">
        <v>273</v>
      </c>
      <c r="F8" s="8">
        <v>273</v>
      </c>
      <c r="G8" s="8">
        <v>10</v>
      </c>
      <c r="H8" s="9">
        <f>+F8/E8</f>
        <v>1</v>
      </c>
      <c r="I8" s="10">
        <f>G8*H8</f>
        <v>10</v>
      </c>
    </row>
    <row r="9" spans="1:9" s="1" customFormat="1" ht="17.45" customHeight="1">
      <c r="A9" s="20"/>
      <c r="B9" s="20"/>
      <c r="C9" s="12" t="s">
        <v>19</v>
      </c>
      <c r="D9" s="8">
        <v>0</v>
      </c>
      <c r="E9" s="8">
        <v>273</v>
      </c>
      <c r="F9" s="8">
        <v>273</v>
      </c>
      <c r="G9" s="8" t="s">
        <v>20</v>
      </c>
      <c r="H9" s="9">
        <f>+F9/E9</f>
        <v>1</v>
      </c>
      <c r="I9" s="8" t="s">
        <v>20</v>
      </c>
    </row>
    <row r="10" spans="1:9" s="1" customFormat="1" ht="17.45" customHeight="1">
      <c r="A10" s="20"/>
      <c r="B10" s="20"/>
      <c r="C10" s="12" t="s">
        <v>21</v>
      </c>
      <c r="D10" s="8"/>
      <c r="E10" s="8"/>
      <c r="F10" s="8"/>
      <c r="G10" s="8" t="s">
        <v>20</v>
      </c>
      <c r="H10" s="8"/>
      <c r="I10" s="8" t="s">
        <v>20</v>
      </c>
    </row>
    <row r="11" spans="1:9" s="1" customFormat="1" ht="17.45" customHeight="1">
      <c r="A11" s="20"/>
      <c r="B11" s="20"/>
      <c r="C11" s="12" t="s">
        <v>22</v>
      </c>
      <c r="D11" s="8"/>
      <c r="E11" s="8"/>
      <c r="F11" s="8"/>
      <c r="G11" s="8" t="s">
        <v>20</v>
      </c>
      <c r="H11" s="8"/>
      <c r="I11" s="8" t="s">
        <v>20</v>
      </c>
    </row>
    <row r="12" spans="1:9" s="1" customFormat="1" ht="17.45" customHeight="1">
      <c r="A12" s="15" t="s">
        <v>23</v>
      </c>
      <c r="B12" s="15" t="s">
        <v>24</v>
      </c>
      <c r="C12" s="15"/>
      <c r="D12" s="15"/>
      <c r="E12" s="15"/>
      <c r="F12" s="15" t="s">
        <v>25</v>
      </c>
      <c r="G12" s="15"/>
      <c r="H12" s="15"/>
      <c r="I12" s="15"/>
    </row>
    <row r="13" spans="1:9" s="1" customFormat="1" ht="82.7" customHeight="1">
      <c r="A13" s="15"/>
      <c r="B13" s="14" t="s">
        <v>26</v>
      </c>
      <c r="C13" s="14"/>
      <c r="D13" s="14"/>
      <c r="E13" s="14"/>
      <c r="F13" s="14" t="s">
        <v>27</v>
      </c>
      <c r="G13" s="14"/>
      <c r="H13" s="14"/>
      <c r="I13" s="14"/>
    </row>
    <row r="14" spans="1:9" s="1" customFormat="1" ht="34.5" customHeight="1">
      <c r="A14" s="15" t="s">
        <v>28</v>
      </c>
      <c r="B14" s="8" t="s">
        <v>29</v>
      </c>
      <c r="C14" s="8" t="s">
        <v>30</v>
      </c>
      <c r="D14" s="8" t="s">
        <v>31</v>
      </c>
      <c r="E14" s="8" t="s">
        <v>32</v>
      </c>
      <c r="F14" s="8" t="s">
        <v>33</v>
      </c>
      <c r="G14" s="8" t="s">
        <v>14</v>
      </c>
      <c r="H14" s="8" t="s">
        <v>16</v>
      </c>
      <c r="I14" s="8" t="s">
        <v>34</v>
      </c>
    </row>
    <row r="15" spans="1:9" s="1" customFormat="1" ht="76.7" customHeight="1">
      <c r="A15" s="15"/>
      <c r="B15" s="15" t="s">
        <v>35</v>
      </c>
      <c r="C15" s="8" t="s">
        <v>36</v>
      </c>
      <c r="D15" s="13" t="s">
        <v>47</v>
      </c>
      <c r="E15" s="8" t="s">
        <v>63</v>
      </c>
      <c r="F15" s="8" t="s">
        <v>62</v>
      </c>
      <c r="G15" s="8">
        <v>15</v>
      </c>
      <c r="H15" s="8">
        <v>15</v>
      </c>
      <c r="I15" s="8"/>
    </row>
    <row r="16" spans="1:9" s="1" customFormat="1" ht="99.7" customHeight="1">
      <c r="A16" s="15"/>
      <c r="B16" s="15"/>
      <c r="C16" s="8" t="s">
        <v>37</v>
      </c>
      <c r="D16" s="13" t="s">
        <v>49</v>
      </c>
      <c r="E16" s="8" t="s">
        <v>38</v>
      </c>
      <c r="F16" s="8" t="s">
        <v>38</v>
      </c>
      <c r="G16" s="8">
        <v>13</v>
      </c>
      <c r="H16" s="8">
        <v>13</v>
      </c>
      <c r="I16" s="8"/>
    </row>
    <row r="17" spans="1:9" s="1" customFormat="1" ht="68" customHeight="1">
      <c r="A17" s="15"/>
      <c r="B17" s="15"/>
      <c r="C17" s="8" t="s">
        <v>39</v>
      </c>
      <c r="D17" s="13" t="s">
        <v>61</v>
      </c>
      <c r="E17" s="11" t="s">
        <v>40</v>
      </c>
      <c r="F17" s="11" t="s">
        <v>41</v>
      </c>
      <c r="G17" s="8">
        <v>12</v>
      </c>
      <c r="H17" s="8">
        <v>12</v>
      </c>
      <c r="I17" s="8"/>
    </row>
    <row r="18" spans="1:9" s="1" customFormat="1" ht="30" customHeight="1">
      <c r="A18" s="15"/>
      <c r="B18" s="15"/>
      <c r="C18" s="8" t="s">
        <v>56</v>
      </c>
      <c r="D18" s="13" t="s">
        <v>50</v>
      </c>
      <c r="E18" s="8" t="s">
        <v>58</v>
      </c>
      <c r="F18" s="8" t="s">
        <v>59</v>
      </c>
      <c r="G18" s="8">
        <v>10</v>
      </c>
      <c r="H18" s="8">
        <v>10</v>
      </c>
      <c r="I18" s="8"/>
    </row>
    <row r="19" spans="1:9" s="1" customFormat="1" ht="84" customHeight="1">
      <c r="A19" s="15"/>
      <c r="B19" s="16" t="s">
        <v>51</v>
      </c>
      <c r="C19" s="17" t="s">
        <v>64</v>
      </c>
      <c r="D19" s="13" t="s">
        <v>52</v>
      </c>
      <c r="E19" s="8" t="s">
        <v>43</v>
      </c>
      <c r="F19" s="8" t="s">
        <v>43</v>
      </c>
      <c r="G19" s="8">
        <v>10</v>
      </c>
      <c r="H19" s="8">
        <v>9</v>
      </c>
      <c r="I19" s="8" t="s">
        <v>60</v>
      </c>
    </row>
    <row r="20" spans="1:9" s="1" customFormat="1" ht="94.7" customHeight="1">
      <c r="A20" s="15"/>
      <c r="B20" s="15"/>
      <c r="C20" s="18"/>
      <c r="D20" s="13" t="s">
        <v>53</v>
      </c>
      <c r="E20" s="8" t="s">
        <v>42</v>
      </c>
      <c r="F20" s="8" t="s">
        <v>42</v>
      </c>
      <c r="G20" s="8">
        <v>10</v>
      </c>
      <c r="H20" s="8">
        <v>9</v>
      </c>
      <c r="I20" s="8" t="s">
        <v>60</v>
      </c>
    </row>
    <row r="21" spans="1:9" s="1" customFormat="1" ht="48.35" customHeight="1">
      <c r="A21" s="15"/>
      <c r="B21" s="15"/>
      <c r="C21" s="18"/>
      <c r="D21" s="13" t="s">
        <v>54</v>
      </c>
      <c r="E21" s="8" t="s">
        <v>45</v>
      </c>
      <c r="F21" s="8" t="s">
        <v>45</v>
      </c>
      <c r="G21" s="8">
        <v>10</v>
      </c>
      <c r="H21" s="8">
        <v>9</v>
      </c>
      <c r="I21" s="8" t="s">
        <v>60</v>
      </c>
    </row>
    <row r="22" spans="1:9" s="1" customFormat="1" ht="44.7" customHeight="1">
      <c r="A22" s="15"/>
      <c r="B22" s="15"/>
      <c r="C22" s="19"/>
      <c r="D22" s="13" t="s">
        <v>55</v>
      </c>
      <c r="E22" s="8" t="s">
        <v>44</v>
      </c>
      <c r="F22" s="8" t="s">
        <v>44</v>
      </c>
      <c r="G22" s="8">
        <v>10</v>
      </c>
      <c r="H22" s="8">
        <v>8</v>
      </c>
      <c r="I22" s="8" t="s">
        <v>60</v>
      </c>
    </row>
    <row r="23" spans="1:9" s="1" customFormat="1" ht="26.35" customHeight="1">
      <c r="A23" s="15" t="s">
        <v>46</v>
      </c>
      <c r="B23" s="15"/>
      <c r="C23" s="15"/>
      <c r="D23" s="15"/>
      <c r="E23" s="15"/>
      <c r="F23" s="15"/>
      <c r="G23" s="8"/>
      <c r="H23" s="10">
        <f>I8+SUM(H15:H22)</f>
        <v>95</v>
      </c>
      <c r="I23" s="8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3:F23"/>
    <mergeCell ref="A12:A13"/>
    <mergeCell ref="A14:A22"/>
    <mergeCell ref="B15:B18"/>
    <mergeCell ref="B19:B22"/>
    <mergeCell ref="C19:C22"/>
  </mergeCells>
  <phoneticPr fontId="24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2024-05-11T01:55:34Z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