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3706\Desktop\绩效自评\审核后\北京市交通委员会大兴公路分局\"/>
    </mc:Choice>
  </mc:AlternateContent>
  <xr:revisionPtr revIDLastSave="0" documentId="13_ncr:1_{EE339645-6F39-4AF4-AA7D-E83240F18BB6}" xr6:coauthVersionLast="47" xr6:coauthVersionMax="47" xr10:uidLastSave="{00000000-0000-0000-0000-000000000000}"/>
  <bookViews>
    <workbookView xWindow="-93" yWindow="-93" windowWidth="19386" windowHeight="11466" tabRatio="927" xr2:uid="{00000000-000D-0000-FFFF-FFFF00000000}"/>
  </bookViews>
  <sheets>
    <sheet name="绩效自评表" sheetId="1" r:id="rId1"/>
  </sheets>
  <calcPr calcId="191029"/>
</workbook>
</file>

<file path=xl/calcChain.xml><?xml version="1.0" encoding="utf-8"?>
<calcChain xmlns="http://schemas.openxmlformats.org/spreadsheetml/2006/main">
  <c r="E9" i="1" l="1"/>
  <c r="H9" i="1" s="1"/>
  <c r="E8" i="1"/>
  <c r="H8" i="1" s="1"/>
  <c r="I8" i="1" s="1"/>
  <c r="H21" i="1" s="1"/>
</calcChain>
</file>

<file path=xl/sharedStrings.xml><?xml version="1.0" encoding="utf-8"?>
<sst xmlns="http://schemas.openxmlformats.org/spreadsheetml/2006/main" count="69" uniqueCount="58">
  <si>
    <t>（2023年度）</t>
  </si>
  <si>
    <t>项目名称</t>
  </si>
  <si>
    <t>大兴普通公路养护工程尾款</t>
  </si>
  <si>
    <t>主管部门</t>
  </si>
  <si>
    <t>北京市交通委员会</t>
  </si>
  <si>
    <t>实施单位</t>
  </si>
  <si>
    <t>大兴公路分局</t>
  </si>
  <si>
    <t>项目负责人</t>
  </si>
  <si>
    <t>韩连福</t>
  </si>
  <si>
    <t>联系电话</t>
  </si>
  <si>
    <t>69246408-9309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</si>
  <si>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</si>
  <si>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</si>
  <si>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</si>
  <si>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</si>
  <si>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</si>
  <si>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</si>
  <si>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</si>
  <si>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</si>
  <si>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</si>
  <si>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</si>
  <si>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</si>
  <si>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</si>
  <si>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</si>
  <si>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</si>
  <si>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</si>
  <si>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</si>
  <si>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普通公路养护工程尾款资金到位后，严格按照支付要求进行支付，及时清理尾款资金， 缓解施工单位资金压力，帮助企业更好地发展。
</t>
  </si>
  <si>
    <t>按照预期目标完成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</si>
  <si>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</si>
  <si>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</si>
  <si>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</si>
  <si>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</si>
  <si>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</si>
  <si>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</si>
  <si>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</si>
  <si>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</si>
  <si>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</si>
  <si>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尾款支付项目数</t>
  </si>
  <si>
    <t>质量指标
（13分）</t>
  </si>
  <si>
    <t>尾款资金支付率</t>
  </si>
  <si>
    <t>时效指标
（12分）</t>
  </si>
  <si>
    <t>工程尾款支付时间;按照资金计划安排支付，于2023年12月底前完成全部支付工作</t>
  </si>
  <si>
    <t>成本指标
（10分）</t>
  </si>
  <si>
    <t>效益指标（40分）</t>
  </si>
  <si>
    <t>在工程完工后将工程尾款及时足额的支付给各参建单位，为工程合同的履行提供资金保障。</t>
  </si>
  <si>
    <t>总分</t>
  </si>
  <si>
    <t>6项</t>
    <phoneticPr fontId="23" type="noConversion"/>
  </si>
  <si>
    <t>工程质量标准</t>
  </si>
  <si>
    <t>项目执行进度</t>
  </si>
  <si>
    <t>≤248.67892万元</t>
    <phoneticPr fontId="23" type="noConversion"/>
  </si>
  <si>
    <t>预算控制数</t>
    <phoneticPr fontId="23" type="noConversion"/>
  </si>
  <si>
    <t>248.59082万元</t>
    <phoneticPr fontId="23" type="noConversion"/>
  </si>
  <si>
    <t>社会效益</t>
  </si>
  <si>
    <t>社会效益指标
（40分）</t>
    <phoneticPr fontId="23" type="noConversion"/>
  </si>
  <si>
    <t>定性指标，效益无法准确衡量</t>
    <phoneticPr fontId="23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</si>
  <si>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</si>
  <si>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工程尾款支付条件：已取得决算审核结果的项目依据报告进行支付；未经决算评审的项目，按照已完工未批复决算工程项目资金拨付要求进行支付。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</si>
</sst>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24" x14ac:knownFonts="1">
    <font>
      <sz val="11"/>
      <color indexed="8"/>
      <name val="宋体"/>
      <charset val="134"/>
    </font>
    <font>
      <sz val="18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11"/>
      <color indexed="62"/>
      <name val="宋体"/>
      <family val="3"/>
      <charset val="134"/>
    </font>
    <font>
      <b/>
      <sz val="18"/>
      <color indexed="62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5"/>
      <color indexed="6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3"/>
      <color indexed="62"/>
      <name val="宋体"/>
      <family val="3"/>
      <charset val="134"/>
    </font>
    <font>
      <sz val="10"/>
      <name val="Arial"/>
      <family val="2"/>
    </font>
    <font>
      <b/>
      <sz val="11"/>
      <color indexed="9"/>
      <name val="宋体"/>
      <family val="3"/>
      <charset val="134"/>
    </font>
    <font>
      <sz val="12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1"/>
      <color indexed="52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6">
    <xf numFmtId="0" fontId="0" fillId="0" borderId="0">
      <alignment vertical="center"/>
    </xf>
    <xf numFmtId="0" fontId="11" fillId="7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4" borderId="9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2" fillId="0" borderId="0">
      <alignment vertical="center"/>
    </xf>
    <xf numFmtId="0" fontId="10" fillId="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22" fillId="0" borderId="0">
      <alignment vertical="center"/>
    </xf>
    <xf numFmtId="0" fontId="14" fillId="0" borderId="0">
      <alignment vertical="center"/>
    </xf>
    <xf numFmtId="0" fontId="22" fillId="3" borderId="8" applyNumberFormat="0" applyFont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5" fillId="0" borderId="13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9" fillId="13" borderId="15" applyNumberFormat="0" applyAlignment="0" applyProtection="0">
      <alignment vertical="center"/>
    </xf>
    <xf numFmtId="0" fontId="20" fillId="13" borderId="9" applyNumberFormat="0" applyAlignment="0" applyProtection="0">
      <alignment vertical="center"/>
    </xf>
    <xf numFmtId="0" fontId="15" fillId="10" borderId="11" applyNumberForma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6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6" fillId="0" borderId="0">
      <alignment vertical="center"/>
    </xf>
    <xf numFmtId="0" fontId="10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6" fillId="0" borderId="0">
      <alignment vertical="center"/>
    </xf>
    <xf numFmtId="0" fontId="10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6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43" fontId="22" fillId="0" borderId="0" applyFont="0" applyFill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3" fillId="0" borderId="0">
      <alignment vertical="center"/>
    </xf>
  </cellStyleXfs>
  <cellXfs count="25">
    <xf numFmtId="0" fontId="0" fillId="0" borderId="0" xfId="0">
      <alignment vertical="center"/>
    </xf>
    <xf numFmtId="0" fontId="10" fillId="0" borderId="0" xfId="0" applyFont="1" applyAlignment="1"/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176" fontId="10" fillId="0" borderId="0" xfId="0" applyNumberFormat="1" applyFont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10" fontId="10" fillId="0" borderId="2" xfId="0" applyNumberFormat="1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9" fontId="10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</cellXfs>
  <cellStyles count="56">
    <cellStyle name="20% - 强调文字颜色 1" xfId="33" xr:uid="{00000000-0005-0000-0000-000028000000}"/>
    <cellStyle name="20% - 强调文字颜色 2" xfId="35" xr:uid="{00000000-0005-0000-0000-00002A000000}"/>
    <cellStyle name="20% - 强调文字颜色 3" xfId="4" xr:uid="{00000000-0005-0000-0000-000009000000}"/>
    <cellStyle name="20% - 强调文字颜色 4" xfId="38" xr:uid="{00000000-0005-0000-0000-00002D000000}"/>
    <cellStyle name="20% - 强调文字颜色 5" xfId="30" xr:uid="{00000000-0005-0000-0000-000025000000}"/>
    <cellStyle name="20% - 强调文字颜色 6" xfId="24" xr:uid="{00000000-0005-0000-0000-00001F000000}"/>
    <cellStyle name="40% - 强调文字颜色 1" xfId="34" xr:uid="{00000000-0005-0000-0000-000029000000}"/>
    <cellStyle name="40% - 强调文字颜色 2" xfId="36" xr:uid="{00000000-0005-0000-0000-00002B000000}"/>
    <cellStyle name="40% - 强调文字颜色 3" xfId="6" xr:uid="{00000000-0005-0000-0000-00000B000000}"/>
    <cellStyle name="40% - 强调文字颜色 4" xfId="39" xr:uid="{00000000-0005-0000-0000-00002E000000}"/>
    <cellStyle name="40% - 强调文字颜色 5" xfId="42" xr:uid="{00000000-0005-0000-0000-000031000000}"/>
    <cellStyle name="40% - 强调文字颜色 6" xfId="46" xr:uid="{00000000-0005-0000-0000-000035000000}"/>
    <cellStyle name="60% - 强调文字颜色 1" xfId="18" xr:uid="{00000000-0005-0000-0000-000019000000}"/>
    <cellStyle name="60% - 强调文字颜色 2" xfId="12" xr:uid="{00000000-0005-0000-0000-000013000000}"/>
    <cellStyle name="60% - 强调文字颜色 3" xfId="8" xr:uid="{00000000-0005-0000-0000-00000D000000}"/>
    <cellStyle name="60% - 强调文字颜色 4" xfId="20" xr:uid="{00000000-0005-0000-0000-00001B000000}"/>
    <cellStyle name="60% - 强调文字颜色 5" xfId="43" xr:uid="{00000000-0005-0000-0000-000032000000}"/>
    <cellStyle name="60% - 强调文字颜色 6" xfId="47" xr:uid="{00000000-0005-0000-0000-000036000000}"/>
    <cellStyle name="标题" xfId="2" xr:uid="{00000000-0005-0000-0000-000007000000}"/>
    <cellStyle name="标题 1" xfId="16" xr:uid="{00000000-0005-0000-0000-000017000000}"/>
    <cellStyle name="标题 2" xfId="17" xr:uid="{00000000-0005-0000-0000-000018000000}"/>
    <cellStyle name="标题 3" xfId="19" xr:uid="{00000000-0005-0000-0000-00001A000000}"/>
    <cellStyle name="标题 4" xfId="13" xr:uid="{00000000-0005-0000-0000-000014000000}"/>
    <cellStyle name="差" xfId="7" xr:uid="{00000000-0005-0000-0000-00000C000000}"/>
    <cellStyle name="常规" xfId="0" builtinId="0"/>
    <cellStyle name="常规 2" xfId="48" xr:uid="{00000000-0005-0000-0000-000037000000}"/>
    <cellStyle name="常规 2 2" xfId="41" xr:uid="{00000000-0005-0000-0000-000030000000}"/>
    <cellStyle name="常规 2 2 2" xfId="32" xr:uid="{00000000-0005-0000-0000-000027000000}"/>
    <cellStyle name="常规 2 3" xfId="45" xr:uid="{00000000-0005-0000-0000-000034000000}"/>
    <cellStyle name="常规 2 4" xfId="9" xr:uid="{00000000-0005-0000-0000-000010000000}"/>
    <cellStyle name="常规 3" xfId="49" xr:uid="{00000000-0005-0000-0000-000038000000}"/>
    <cellStyle name="常规 4" xfId="50" xr:uid="{00000000-0005-0000-0000-000039000000}"/>
    <cellStyle name="常规 4 2" xfId="52" xr:uid="{00000000-0005-0000-0000-00003B000000}"/>
    <cellStyle name="常规 4 3" xfId="53" xr:uid="{00000000-0005-0000-0000-00003C000000}"/>
    <cellStyle name="常规 4 4" xfId="5" xr:uid="{00000000-0005-0000-0000-00000A000000}"/>
    <cellStyle name="常规 5" xfId="54" xr:uid="{00000000-0005-0000-0000-00003D000000}"/>
    <cellStyle name="常规 6" xfId="10" xr:uid="{00000000-0005-0000-0000-000011000000}"/>
    <cellStyle name="常规 7" xfId="55" xr:uid="{00000000-0005-0000-0000-00003E000000}"/>
    <cellStyle name="好" xfId="28" xr:uid="{00000000-0005-0000-0000-000023000000}"/>
    <cellStyle name="汇总" xfId="27" xr:uid="{00000000-0005-0000-0000-000022000000}"/>
    <cellStyle name="计算" xfId="22" xr:uid="{00000000-0005-0000-0000-00001D000000}"/>
    <cellStyle name="检查单元格" xfId="23" xr:uid="{00000000-0005-0000-0000-00001E000000}"/>
    <cellStyle name="解释性文本" xfId="15" xr:uid="{00000000-0005-0000-0000-000016000000}"/>
    <cellStyle name="警告文本" xfId="14" xr:uid="{00000000-0005-0000-0000-000015000000}"/>
    <cellStyle name="链接单元格" xfId="26" xr:uid="{00000000-0005-0000-0000-000021000000}"/>
    <cellStyle name="千位分隔 2" xfId="51" xr:uid="{00000000-0005-0000-0000-00003A000000}"/>
    <cellStyle name="强调文字颜色 1" xfId="31" xr:uid="{00000000-0005-0000-0000-000026000000}"/>
    <cellStyle name="强调文字颜色 2" xfId="25" xr:uid="{00000000-0005-0000-0000-000020000000}"/>
    <cellStyle name="强调文字颜色 3" xfId="37" xr:uid="{00000000-0005-0000-0000-00002C000000}"/>
    <cellStyle name="强调文字颜色 4" xfId="1" xr:uid="{00000000-0005-0000-0000-000004000000}"/>
    <cellStyle name="强调文字颜色 5" xfId="40" xr:uid="{00000000-0005-0000-0000-00002F000000}"/>
    <cellStyle name="强调文字颜色 6" xfId="44" xr:uid="{00000000-0005-0000-0000-000033000000}"/>
    <cellStyle name="适中" xfId="29" xr:uid="{00000000-0005-0000-0000-000024000000}"/>
    <cellStyle name="输出" xfId="21" xr:uid="{00000000-0005-0000-0000-00001C000000}"/>
    <cellStyle name="输入" xfId="3" xr:uid="{00000000-0005-0000-0000-000008000000}"/>
    <cellStyle name="注释" xfId="11" xr:uid="{00000000-0005-0000-0000-00001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tabSelected="1" workbookViewId="0">
      <selection activeCell="D11" sqref="D11"/>
    </sheetView>
  </sheetViews>
  <sheetFormatPr defaultColWidth="9" defaultRowHeight="14.35" x14ac:dyDescent="0.4"/>
  <cols>
    <col min="1" max="1" width="4.1171875" style="2" customWidth="1"/>
    <col min="2" max="2" width="8.87890625" style="2" customWidth="1"/>
    <col min="3" max="3" width="18.64453125" style="2" customWidth="1"/>
    <col min="4" max="4" width="12" style="3" customWidth="1"/>
    <col min="5" max="5" width="18.05859375" style="3" customWidth="1"/>
    <col min="6" max="6" width="17.29296875" style="2" customWidth="1"/>
    <col min="7" max="7" width="8.46875" style="4" customWidth="1"/>
    <col min="8" max="8" width="11.1171875" style="2" customWidth="1"/>
    <col min="9" max="9" width="14.52734375" style="2" customWidth="1"/>
    <col min="10" max="16384" width="9" style="2"/>
  </cols>
  <sheetData>
    <row r="1" spans="1:9" ht="22.5" customHeight="1" x14ac:dyDescent="0.4">
      <c r="A1" s="16" t="s">
        <v>56</v>
      </c>
      <c r="B1" s="16"/>
      <c r="C1" s="16"/>
      <c r="D1" s="16"/>
      <c r="E1" s="16"/>
      <c r="F1" s="16"/>
      <c r="G1" s="16"/>
      <c r="H1" s="16"/>
      <c r="I1" s="16"/>
    </row>
    <row r="2" spans="1:9" ht="18.75" customHeight="1" x14ac:dyDescent="0.4">
      <c r="A2" s="17" t="s">
        <v>0</v>
      </c>
      <c r="B2" s="17"/>
      <c r="C2" s="17"/>
      <c r="D2" s="17"/>
      <c r="E2" s="17"/>
      <c r="F2" s="17"/>
      <c r="G2" s="17"/>
      <c r="H2" s="17"/>
      <c r="I2" s="17"/>
    </row>
    <row r="3" spans="1:9" ht="11.25" customHeight="1" x14ac:dyDescent="0.4">
      <c r="A3" s="5"/>
      <c r="B3" s="5"/>
      <c r="C3" s="5"/>
      <c r="D3" s="6"/>
      <c r="E3" s="6"/>
      <c r="F3" s="5"/>
      <c r="G3" s="7"/>
    </row>
    <row r="4" spans="1:9" s="1" customFormat="1" ht="16.45" customHeight="1" x14ac:dyDescent="0.4">
      <c r="A4" s="18" t="s">
        <v>1</v>
      </c>
      <c r="B4" s="18"/>
      <c r="C4" s="18" t="s">
        <v>2</v>
      </c>
      <c r="D4" s="18"/>
      <c r="E4" s="18"/>
      <c r="F4" s="18"/>
      <c r="G4" s="18"/>
      <c r="H4" s="18"/>
      <c r="I4" s="18"/>
    </row>
    <row r="5" spans="1:9" s="1" customFormat="1" ht="16.45" customHeight="1" x14ac:dyDescent="0.4">
      <c r="A5" s="18" t="s">
        <v>3</v>
      </c>
      <c r="B5" s="18"/>
      <c r="C5" s="18" t="s">
        <v>4</v>
      </c>
      <c r="D5" s="18"/>
      <c r="E5" s="18"/>
      <c r="F5" s="9" t="s">
        <v>5</v>
      </c>
      <c r="G5" s="18" t="s">
        <v>6</v>
      </c>
      <c r="H5" s="18"/>
      <c r="I5" s="18"/>
    </row>
    <row r="6" spans="1:9" s="1" customFormat="1" ht="16.45" customHeight="1" x14ac:dyDescent="0.4">
      <c r="A6" s="18" t="s">
        <v>7</v>
      </c>
      <c r="B6" s="18"/>
      <c r="C6" s="18" t="s">
        <v>8</v>
      </c>
      <c r="D6" s="18"/>
      <c r="E6" s="18"/>
      <c r="F6" s="9" t="s">
        <v>9</v>
      </c>
      <c r="G6" s="18" t="s">
        <v>10</v>
      </c>
      <c r="H6" s="18"/>
      <c r="I6" s="18"/>
    </row>
    <row r="7" spans="1:9" s="1" customFormat="1" ht="16.45" customHeight="1" x14ac:dyDescent="0.4">
      <c r="A7" s="18" t="s">
        <v>11</v>
      </c>
      <c r="B7" s="18"/>
      <c r="C7" s="9"/>
      <c r="D7" s="8" t="s">
        <v>12</v>
      </c>
      <c r="E7" s="9" t="s">
        <v>13</v>
      </c>
      <c r="F7" s="9" t="s">
        <v>14</v>
      </c>
      <c r="G7" s="9" t="s">
        <v>15</v>
      </c>
      <c r="H7" s="9" t="s">
        <v>16</v>
      </c>
      <c r="I7" s="8" t="s">
        <v>17</v>
      </c>
    </row>
    <row r="8" spans="1:9" s="1" customFormat="1" ht="16.45" customHeight="1" x14ac:dyDescent="0.4">
      <c r="A8" s="18" t="s">
        <v>18</v>
      </c>
      <c r="B8" s="18"/>
      <c r="C8" s="10" t="s">
        <v>19</v>
      </c>
      <c r="D8" s="8">
        <v>0</v>
      </c>
      <c r="E8" s="8">
        <f>2486789.2/10000</f>
        <v>248.67892000000001</v>
      </c>
      <c r="F8" s="8">
        <v>248.59082000000001</v>
      </c>
      <c r="G8" s="9">
        <v>10</v>
      </c>
      <c r="H8" s="11">
        <f>+F8/E8</f>
        <v>0.99964572791292483</v>
      </c>
      <c r="I8" s="12">
        <f>G8*H8</f>
        <v>9.996457279129249</v>
      </c>
    </row>
    <row r="9" spans="1:9" s="1" customFormat="1" ht="16.45" customHeight="1" x14ac:dyDescent="0.4">
      <c r="A9" s="19"/>
      <c r="B9" s="19"/>
      <c r="C9" s="10" t="s">
        <v>20</v>
      </c>
      <c r="D9" s="8">
        <v>0</v>
      </c>
      <c r="E9" s="8">
        <f>2486789.2/10000</f>
        <v>248.67892000000001</v>
      </c>
      <c r="F9" s="8">
        <v>248.59082000000001</v>
      </c>
      <c r="G9" s="9" t="s">
        <v>21</v>
      </c>
      <c r="H9" s="11">
        <f>+F9/E9</f>
        <v>0.99964572791292483</v>
      </c>
      <c r="I9" s="8" t="s">
        <v>21</v>
      </c>
    </row>
    <row r="10" spans="1:9" s="1" customFormat="1" ht="16.45" customHeight="1" x14ac:dyDescent="0.4">
      <c r="A10" s="19"/>
      <c r="B10" s="19"/>
      <c r="C10" s="10" t="s">
        <v>22</v>
      </c>
      <c r="D10" s="8"/>
      <c r="E10" s="8"/>
      <c r="F10" s="9"/>
      <c r="G10" s="9" t="s">
        <v>21</v>
      </c>
      <c r="H10" s="8"/>
      <c r="I10" s="8" t="s">
        <v>21</v>
      </c>
    </row>
    <row r="11" spans="1:9" s="1" customFormat="1" ht="16.45" customHeight="1" x14ac:dyDescent="0.4">
      <c r="A11" s="19"/>
      <c r="B11" s="19"/>
      <c r="C11" s="10" t="s">
        <v>23</v>
      </c>
      <c r="D11" s="8"/>
      <c r="E11" s="8"/>
      <c r="F11" s="9"/>
      <c r="G11" s="9" t="s">
        <v>21</v>
      </c>
      <c r="H11" s="8"/>
      <c r="I11" s="8" t="s">
        <v>21</v>
      </c>
    </row>
    <row r="12" spans="1:9" s="1" customFormat="1" ht="16.45" customHeight="1" x14ac:dyDescent="0.4">
      <c r="A12" s="18" t="s">
        <v>24</v>
      </c>
      <c r="B12" s="18" t="s">
        <v>25</v>
      </c>
      <c r="C12" s="18"/>
      <c r="D12" s="18"/>
      <c r="E12" s="18"/>
      <c r="F12" s="18" t="s">
        <v>26</v>
      </c>
      <c r="G12" s="18"/>
      <c r="H12" s="18"/>
      <c r="I12" s="18"/>
    </row>
    <row r="13" spans="1:9" s="1" customFormat="1" ht="72" customHeight="1" x14ac:dyDescent="0.4">
      <c r="A13" s="18"/>
      <c r="B13" s="20" t="s">
        <v>27</v>
      </c>
      <c r="C13" s="21"/>
      <c r="D13" s="21"/>
      <c r="E13" s="22"/>
      <c r="F13" s="20" t="s">
        <v>28</v>
      </c>
      <c r="G13" s="21"/>
      <c r="H13" s="21"/>
      <c r="I13" s="22"/>
    </row>
    <row r="14" spans="1:9" s="1" customFormat="1" ht="34.5" customHeight="1" x14ac:dyDescent="0.4">
      <c r="A14" s="18" t="s">
        <v>29</v>
      </c>
      <c r="B14" s="8" t="s">
        <v>30</v>
      </c>
      <c r="C14" s="8" t="s">
        <v>31</v>
      </c>
      <c r="D14" s="9" t="s">
        <v>32</v>
      </c>
      <c r="E14" s="8" t="s">
        <v>33</v>
      </c>
      <c r="F14" s="8" t="s">
        <v>34</v>
      </c>
      <c r="G14" s="9" t="s">
        <v>15</v>
      </c>
      <c r="H14" s="9" t="s">
        <v>17</v>
      </c>
      <c r="I14" s="8" t="s">
        <v>35</v>
      </c>
    </row>
    <row r="15" spans="1:9" s="1" customFormat="1" ht="40.700000000000003" customHeight="1" x14ac:dyDescent="0.4">
      <c r="A15" s="18"/>
      <c r="B15" s="18" t="s">
        <v>36</v>
      </c>
      <c r="C15" s="13" t="s">
        <v>37</v>
      </c>
      <c r="D15" s="8" t="s">
        <v>38</v>
      </c>
      <c r="E15" s="8" t="s">
        <v>47</v>
      </c>
      <c r="F15" s="8" t="s">
        <v>47</v>
      </c>
      <c r="G15" s="14">
        <v>15</v>
      </c>
      <c r="H15" s="14">
        <v>15</v>
      </c>
      <c r="I15" s="8"/>
    </row>
    <row r="16" spans="1:9" s="1" customFormat="1" ht="50" customHeight="1" x14ac:dyDescent="0.4">
      <c r="A16" s="18"/>
      <c r="B16" s="18"/>
      <c r="C16" s="23" t="s">
        <v>39</v>
      </c>
      <c r="D16" s="8" t="s">
        <v>40</v>
      </c>
      <c r="E16" s="15">
        <v>1</v>
      </c>
      <c r="F16" s="15">
        <v>1</v>
      </c>
      <c r="G16" s="14">
        <v>7</v>
      </c>
      <c r="H16" s="14">
        <v>7</v>
      </c>
      <c r="I16" s="8"/>
    </row>
    <row r="17" spans="1:9" s="1" customFormat="1" ht="137" customHeight="1" x14ac:dyDescent="0.4">
      <c r="A17" s="18"/>
      <c r="B17" s="18"/>
      <c r="C17" s="24"/>
      <c r="D17" s="8" t="s">
        <v>48</v>
      </c>
      <c r="E17" s="8" t="s">
        <v>57</v>
      </c>
      <c r="F17" s="8" t="s">
        <v>57</v>
      </c>
      <c r="G17" s="14">
        <v>6</v>
      </c>
      <c r="H17" s="14">
        <v>6</v>
      </c>
      <c r="I17" s="8"/>
    </row>
    <row r="18" spans="1:9" s="1" customFormat="1" ht="77.7" customHeight="1" x14ac:dyDescent="0.4">
      <c r="A18" s="18"/>
      <c r="B18" s="18"/>
      <c r="C18" s="13" t="s">
        <v>41</v>
      </c>
      <c r="D18" s="8" t="s">
        <v>49</v>
      </c>
      <c r="E18" s="8" t="s">
        <v>42</v>
      </c>
      <c r="F18" s="8" t="s">
        <v>42</v>
      </c>
      <c r="G18" s="14">
        <v>12</v>
      </c>
      <c r="H18" s="14">
        <v>12</v>
      </c>
      <c r="I18" s="8"/>
    </row>
    <row r="19" spans="1:9" s="1" customFormat="1" ht="48" customHeight="1" x14ac:dyDescent="0.4">
      <c r="A19" s="18"/>
      <c r="B19" s="18"/>
      <c r="C19" s="13" t="s">
        <v>43</v>
      </c>
      <c r="D19" s="8" t="s">
        <v>51</v>
      </c>
      <c r="E19" s="8" t="s">
        <v>50</v>
      </c>
      <c r="F19" s="8" t="s">
        <v>52</v>
      </c>
      <c r="G19" s="14">
        <v>10</v>
      </c>
      <c r="H19" s="14">
        <v>10</v>
      </c>
      <c r="I19" s="8"/>
    </row>
    <row r="20" spans="1:9" s="1" customFormat="1" ht="99" customHeight="1" x14ac:dyDescent="0.4">
      <c r="A20" s="18"/>
      <c r="B20" s="8" t="s">
        <v>44</v>
      </c>
      <c r="C20" s="13" t="s">
        <v>54</v>
      </c>
      <c r="D20" s="8" t="s">
        <v>53</v>
      </c>
      <c r="E20" s="8" t="s">
        <v>45</v>
      </c>
      <c r="F20" s="8" t="s">
        <v>45</v>
      </c>
      <c r="G20" s="14">
        <v>40</v>
      </c>
      <c r="H20" s="14">
        <v>35</v>
      </c>
      <c r="I20" s="8" t="s">
        <v>55</v>
      </c>
    </row>
    <row r="21" spans="1:9" s="1" customFormat="1" ht="25" customHeight="1" x14ac:dyDescent="0.4">
      <c r="A21" s="18" t="s">
        <v>46</v>
      </c>
      <c r="B21" s="18"/>
      <c r="C21" s="18"/>
      <c r="D21" s="18"/>
      <c r="E21" s="18"/>
      <c r="F21" s="18"/>
      <c r="G21" s="14"/>
      <c r="H21" s="12">
        <f>I8+SUM(H15:H20)</f>
        <v>94.996457279129245</v>
      </c>
      <c r="I21" s="8"/>
    </row>
  </sheetData>
  <mergeCells count="24">
    <mergeCell ref="B13:E13"/>
    <mergeCell ref="F13:I13"/>
    <mergeCell ref="A21:F21"/>
    <mergeCell ref="A12:A13"/>
    <mergeCell ref="A14:A20"/>
    <mergeCell ref="B15:B19"/>
    <mergeCell ref="C16:C17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23" type="noConversion"/>
  <pageMargins left="0.69930555555555596" right="0.69930555555555596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1370683700@qq.com</cp:lastModifiedBy>
  <cp:lastPrinted>2024-04-15T08:19:00Z</cp:lastPrinted>
  <dcterms:created xsi:type="dcterms:W3CDTF">2018-03-28T06:56:00Z</dcterms:created>
  <dcterms:modified xsi:type="dcterms:W3CDTF">2024-05-11T02:07:26Z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