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G42" i="44" l="1"/>
  <c r="H9" i="44"/>
  <c r="H8" i="44"/>
  <c r="I8" i="44" s="1"/>
  <c r="H42" i="44" s="1"/>
</calcChain>
</file>

<file path=xl/sharedStrings.xml><?xml version="1.0" encoding="utf-8"?>
<sst xmlns="http://schemas.openxmlformats.org/spreadsheetml/2006/main" count="111" uniqueCount="87">
  <si>
    <t>（2023年度）</t>
  </si>
  <si>
    <t>项目名称</t>
  </si>
  <si>
    <t>顺义普通公路日常养护</t>
  </si>
  <si>
    <t>主管部门</t>
  </si>
  <si>
    <t>北京市交通委员会</t>
  </si>
  <si>
    <t>实施单位</t>
  </si>
  <si>
    <t>顺义公路分局</t>
  </si>
  <si>
    <t>项目负责人</t>
  </si>
  <si>
    <t>薛萌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</si>
  <si>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</si>
  <si>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</si>
  <si>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</si>
  <si>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</si>
  <si>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</si>
  <si>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</si>
  <si>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</si>
  <si>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</si>
  <si>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</si>
  <si>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</si>
  <si>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</si>
  <si>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</si>
  <si>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</si>
  <si>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</si>
  <si>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</si>
  <si>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</si>
  <si>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</si>
  <si>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辖区范围内813.936公里管养道路日常养护工作，主要内容包括道路保洁、小修保养、绿化日常养护、交通工程日常维护、绿化工程、公路桥梁隧道检测、道班日常运行、道口改造等。通过该项目实施，提升顺义区普通公路清扫保洁水平，推进大气污染防治工作，改善普通公路路域环境，各项环境卫生检查达到标准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</si>
  <si>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</si>
  <si>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</si>
  <si>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</si>
  <si>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</si>
  <si>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</si>
  <si>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</si>
  <si>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</si>
  <si>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</si>
  <si>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</si>
  <si>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</si>
  <si>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养护标准</t>
  </si>
  <si>
    <t>实施养护后国市干线路路面使用性能指数MQI≥90，实施养护后县级路路面使用性能指数MQI≥88。</t>
  </si>
  <si>
    <t>路网设施运维质量标准</t>
  </si>
  <si>
    <t>时效指标
（12分）</t>
  </si>
  <si>
    <t>路网运维工程实施进度</t>
  </si>
  <si>
    <t>日常养护</t>
  </si>
  <si>
    <t>2023年度合同签订时间：2022年12月底前完成，施工时间：2023年12月底前完成，完工时间：2023年12月底前完成，验收时间：2023年12月底前完成</t>
  </si>
  <si>
    <t>公路保洁</t>
  </si>
  <si>
    <t>绿化工程</t>
  </si>
  <si>
    <t>道班运维</t>
  </si>
  <si>
    <t>成本指标
（10分）</t>
  </si>
  <si>
    <t>项目预算控制数</t>
  </si>
  <si>
    <t>15839.83万元</t>
  </si>
  <si>
    <t>效益指标（40分）</t>
  </si>
  <si>
    <t>社会效益</t>
  </si>
  <si>
    <t>生态效益</t>
  </si>
  <si>
    <t>顺义区县级以上公路路域环境得到改善</t>
  </si>
  <si>
    <t>可持续影响</t>
  </si>
  <si>
    <t>经济效益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</si>
  <si>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</si>
  <si>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</si>
  <si>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社会效益指标
（10分）</t>
    <phoneticPr fontId="7" type="noConversion"/>
  </si>
  <si>
    <t>生态效益
（10分）</t>
    <phoneticPr fontId="7" type="noConversion"/>
  </si>
  <si>
    <t>可持续影响
（10分）</t>
    <phoneticPr fontId="7" type="noConversion"/>
  </si>
  <si>
    <t>经济效益
（10分）</t>
    <phoneticPr fontId="7" type="noConversion"/>
  </si>
  <si>
    <t>通过完善道路养护中的新材料、新养护技术、新管理方法、新机械设备，使道路养护得到可持续发展。提高全路网现代化管理与服务水平，提升道路通行能力。保证数据采集和信息发布及时准确，为公众提供便捷高效的公路出行信息服务</t>
    <phoneticPr fontId="7" type="noConversion"/>
  </si>
  <si>
    <t>完善公路路况、交通标志设施和路域绿化，道路交通安全状况得到改善，完善公路卫生状况，保持路域环境干净整洁，道路卫环境状况和大气状况得到改善。</t>
    <phoneticPr fontId="7" type="noConversion"/>
  </si>
  <si>
    <t>符合《北京市普通公路路网信息采集与发布设施运维技术规程》，达到合格等级</t>
    <phoneticPr fontId="7" type="noConversion"/>
  </si>
  <si>
    <t>定性指标，效益无法准确衡量</t>
  </si>
  <si>
    <t>根据《普通公路清扫保洁质量与作业要求指南（试行）》（京交函〔2018〕1598号）、《顺义公路分局普通公路清扫保洁管理办法》要求，工程质量达到良标</t>
    <phoneticPr fontId="7" type="noConversion"/>
  </si>
  <si>
    <t>实施养护后国市干线路路面使用性能指数MQI≥90，实施养护后县级路路面使用性能指数MQI≥88。</t>
    <phoneticPr fontId="7" type="noConversion"/>
  </si>
  <si>
    <t>方案制定和前期准备时间：1月底前完成，招标采购时间：1月底前完成，合同签订时间：1月底前完成，施工时间：12月底前完成，完工时间：12月底前完成，交竣工验收时间：12月底前完成</t>
    <phoneticPr fontId="7" type="noConversion"/>
  </si>
  <si>
    <t>2023年度合同签订时间：2022年12月底前完成，施工时间：2023年12月底前完成，完工时间：2023年12月底前完成，验收时间：2023年12月底前完成</t>
    <phoneticPr fontId="7" type="noConversion"/>
  </si>
  <si>
    <t>完善公路路况、交通标志设施和路域绿化，道路交通安全状况得到改善，完善公路卫生状况，保持路域环境干净整洁，道路卫环境状况和大气状况得到改善。</t>
    <phoneticPr fontId="7" type="noConversion"/>
  </si>
  <si>
    <t>带动顺义地区经济发展，保障设备正常运行，延长设备设施的使用寿命，降低设备采购成本</t>
    <phoneticPr fontId="7" type="noConversion"/>
  </si>
  <si>
    <t>交通工程管护-防护设施（护栏类）（㎞）</t>
    <phoneticPr fontId="7" type="noConversion"/>
  </si>
  <si>
    <t>管养桥梁数量（座）</t>
    <phoneticPr fontId="7" type="noConversion"/>
  </si>
  <si>
    <t>日常养护面积（㎡）</t>
    <phoneticPr fontId="7" type="noConversion"/>
  </si>
  <si>
    <t>路面保洁面积（㎡）</t>
    <phoneticPr fontId="7" type="noConversion"/>
  </si>
  <si>
    <t>日常养护里程（㎞）</t>
    <phoneticPr fontId="7" type="noConversion"/>
  </si>
  <si>
    <t>绿化管护（㎞）</t>
    <phoneticPr fontId="7" type="noConversion"/>
  </si>
  <si>
    <t>维护应急物资储备点：储备点个数（个）</t>
    <phoneticPr fontId="7" type="noConversion"/>
  </si>
  <si>
    <t>管护道班：道班个数（个）</t>
    <phoneticPr fontId="7" type="noConversion"/>
  </si>
  <si>
    <t>路网设施运维数量（套）</t>
    <phoneticPr fontId="7" type="noConversion"/>
  </si>
  <si>
    <t>天桥及地下通道保洁（座）</t>
    <phoneticPr fontId="7" type="noConversion"/>
  </si>
  <si>
    <t>交通工程管护-其他附属设施（㎞）</t>
    <phoneticPr fontId="7" type="noConversion"/>
  </si>
  <si>
    <t>路面保洁工程质量标准</t>
    <phoneticPr fontId="7" type="noConversion"/>
  </si>
  <si>
    <t>维护泵站：泵站个数（个）</t>
    <phoneticPr fontId="7" type="noConversion"/>
  </si>
  <si>
    <t>交通工程管护-交通标线（㎡）</t>
    <phoneticPr fontId="7" type="noConversion"/>
  </si>
  <si>
    <t>交通工程管护-交通标志（套）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</si>
</sst>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2" fillId="0" borderId="0" applyFont="0" applyFill="0" applyBorder="0" applyAlignment="0" applyProtection="0">
      <alignment vertical="center"/>
    </xf>
    <xf numFmtId="0" fontId="6" fillId="0" borderId="0"/>
    <xf numFmtId="0" fontId="2" fillId="0" borderId="0"/>
    <xf numFmtId="0" fontId="2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topLeftCell="A29" zoomScale="85" zoomScaleNormal="85" workbookViewId="0">
      <selection activeCell="D23" sqref="D23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39.6328125" style="7" customWidth="1"/>
    <col min="5" max="5" width="26.54296875" style="7" customWidth="1"/>
    <col min="6" max="6" width="26.5429687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0" t="s">
        <v>57</v>
      </c>
      <c r="B1" s="20"/>
      <c r="C1" s="20"/>
      <c r="D1" s="20"/>
      <c r="E1" s="20"/>
      <c r="F1" s="20"/>
      <c r="G1" s="20"/>
      <c r="H1" s="20"/>
      <c r="I1" s="20"/>
    </row>
    <row r="2" spans="1:9" ht="18.7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2" t="s">
        <v>1</v>
      </c>
      <c r="B4" s="22"/>
      <c r="C4" s="22" t="s">
        <v>2</v>
      </c>
      <c r="D4" s="22"/>
      <c r="E4" s="22"/>
      <c r="F4" s="22"/>
      <c r="G4" s="22"/>
      <c r="H4" s="22"/>
      <c r="I4" s="22"/>
    </row>
    <row r="5" spans="1:9" s="5" customFormat="1" x14ac:dyDescent="0.25">
      <c r="A5" s="22" t="s">
        <v>3</v>
      </c>
      <c r="B5" s="22"/>
      <c r="C5" s="22" t="s">
        <v>4</v>
      </c>
      <c r="D5" s="22"/>
      <c r="E5" s="22"/>
      <c r="F5" s="10" t="s">
        <v>5</v>
      </c>
      <c r="G5" s="22" t="s">
        <v>6</v>
      </c>
      <c r="H5" s="22"/>
      <c r="I5" s="22"/>
    </row>
    <row r="6" spans="1:9" s="5" customFormat="1" x14ac:dyDescent="0.25">
      <c r="A6" s="22" t="s">
        <v>7</v>
      </c>
      <c r="B6" s="22"/>
      <c r="C6" s="22" t="s">
        <v>8</v>
      </c>
      <c r="D6" s="22"/>
      <c r="E6" s="22"/>
      <c r="F6" s="10" t="s">
        <v>9</v>
      </c>
      <c r="G6" s="22">
        <v>15810881511</v>
      </c>
      <c r="H6" s="22"/>
      <c r="I6" s="22"/>
    </row>
    <row r="7" spans="1:9" s="5" customFormat="1" x14ac:dyDescent="0.25">
      <c r="A7" s="22" t="s">
        <v>10</v>
      </c>
      <c r="B7" s="22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x14ac:dyDescent="0.25">
      <c r="A8" s="22" t="s">
        <v>17</v>
      </c>
      <c r="B8" s="22"/>
      <c r="C8" s="11" t="s">
        <v>18</v>
      </c>
      <c r="D8" s="9">
        <v>15839.83</v>
      </c>
      <c r="E8" s="9">
        <v>15839.83</v>
      </c>
      <c r="F8" s="9">
        <v>15839.83</v>
      </c>
      <c r="G8" s="10">
        <v>10</v>
      </c>
      <c r="H8" s="12">
        <f>+F8/E8</f>
        <v>1</v>
      </c>
      <c r="I8" s="13">
        <f>G8*H8</f>
        <v>10</v>
      </c>
    </row>
    <row r="9" spans="1:9" s="5" customFormat="1" ht="13.5" customHeight="1" x14ac:dyDescent="0.25">
      <c r="A9" s="23"/>
      <c r="B9" s="23"/>
      <c r="C9" s="11" t="s">
        <v>19</v>
      </c>
      <c r="D9" s="9">
        <v>15839.83</v>
      </c>
      <c r="E9" s="9">
        <v>15839.83</v>
      </c>
      <c r="F9" s="9">
        <v>15839.83</v>
      </c>
      <c r="G9" s="10" t="s">
        <v>20</v>
      </c>
      <c r="H9" s="12">
        <f>+F9/E9</f>
        <v>1</v>
      </c>
      <c r="I9" s="9" t="s">
        <v>20</v>
      </c>
    </row>
    <row r="10" spans="1:9" s="5" customFormat="1" ht="13.5" customHeight="1" x14ac:dyDescent="0.25">
      <c r="A10" s="23"/>
      <c r="B10" s="23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3"/>
      <c r="B11" s="23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2" t="s">
        <v>23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</row>
    <row r="13" spans="1:9" s="5" customFormat="1" ht="143" customHeight="1" x14ac:dyDescent="0.25">
      <c r="A13" s="22"/>
      <c r="B13" s="24" t="s">
        <v>26</v>
      </c>
      <c r="C13" s="25"/>
      <c r="D13" s="25"/>
      <c r="E13" s="26"/>
      <c r="F13" s="24" t="s">
        <v>26</v>
      </c>
      <c r="G13" s="25"/>
      <c r="H13" s="25"/>
      <c r="I13" s="26"/>
    </row>
    <row r="14" spans="1:9" s="5" customFormat="1" ht="34.5" customHeight="1" x14ac:dyDescent="0.25">
      <c r="A14" s="22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x14ac:dyDescent="0.25">
      <c r="A15" s="22"/>
      <c r="B15" s="22" t="s">
        <v>34</v>
      </c>
      <c r="C15" s="22" t="s">
        <v>35</v>
      </c>
      <c r="D15" s="16" t="s">
        <v>75</v>
      </c>
      <c r="E15" s="9">
        <v>14219351.4</v>
      </c>
      <c r="F15" s="9">
        <v>14219351.4</v>
      </c>
      <c r="G15" s="14">
        <v>1</v>
      </c>
      <c r="H15" s="14">
        <v>1</v>
      </c>
      <c r="I15" s="9"/>
    </row>
    <row r="16" spans="1:9" s="5" customFormat="1" x14ac:dyDescent="0.25">
      <c r="A16" s="22"/>
      <c r="B16" s="22"/>
      <c r="C16" s="22"/>
      <c r="D16" s="16" t="s">
        <v>76</v>
      </c>
      <c r="E16" s="9">
        <v>813.93600000000004</v>
      </c>
      <c r="F16" s="9">
        <v>813.93600000000004</v>
      </c>
      <c r="G16" s="14">
        <v>1</v>
      </c>
      <c r="H16" s="14">
        <v>1</v>
      </c>
      <c r="I16" s="9"/>
    </row>
    <row r="17" spans="1:9" s="5" customFormat="1" x14ac:dyDescent="0.25">
      <c r="A17" s="22"/>
      <c r="B17" s="22"/>
      <c r="C17" s="22"/>
      <c r="D17" s="16" t="s">
        <v>74</v>
      </c>
      <c r="E17" s="9">
        <v>14395943.51</v>
      </c>
      <c r="F17" s="9">
        <v>14395943.51</v>
      </c>
      <c r="G17" s="14">
        <v>1</v>
      </c>
      <c r="H17" s="14">
        <v>1</v>
      </c>
      <c r="I17" s="9"/>
    </row>
    <row r="18" spans="1:9" s="5" customFormat="1" x14ac:dyDescent="0.25">
      <c r="A18" s="22"/>
      <c r="B18" s="22"/>
      <c r="C18" s="22"/>
      <c r="D18" s="19" t="s">
        <v>73</v>
      </c>
      <c r="E18" s="9">
        <v>200</v>
      </c>
      <c r="F18" s="9">
        <v>200</v>
      </c>
      <c r="G18" s="14">
        <v>1</v>
      </c>
      <c r="H18" s="14">
        <v>1</v>
      </c>
      <c r="I18" s="9"/>
    </row>
    <row r="19" spans="1:9" s="5" customFormat="1" x14ac:dyDescent="0.25">
      <c r="A19" s="22"/>
      <c r="B19" s="22"/>
      <c r="C19" s="22"/>
      <c r="D19" s="16" t="s">
        <v>77</v>
      </c>
      <c r="E19" s="9">
        <v>776.67399999999998</v>
      </c>
      <c r="F19" s="9">
        <v>776.67399999999998</v>
      </c>
      <c r="G19" s="14">
        <v>1</v>
      </c>
      <c r="H19" s="14">
        <v>1</v>
      </c>
      <c r="I19" s="9"/>
    </row>
    <row r="20" spans="1:9" s="5" customFormat="1" x14ac:dyDescent="0.25">
      <c r="A20" s="22"/>
      <c r="B20" s="22"/>
      <c r="C20" s="22"/>
      <c r="D20" s="16" t="s">
        <v>72</v>
      </c>
      <c r="E20" s="9">
        <v>364.952</v>
      </c>
      <c r="F20" s="9">
        <v>364.952</v>
      </c>
      <c r="G20" s="14">
        <v>1</v>
      </c>
      <c r="H20" s="14">
        <v>1</v>
      </c>
      <c r="I20" s="9"/>
    </row>
    <row r="21" spans="1:9" s="5" customFormat="1" x14ac:dyDescent="0.25">
      <c r="A21" s="22"/>
      <c r="B21" s="22"/>
      <c r="C21" s="22"/>
      <c r="D21" s="19" t="s">
        <v>86</v>
      </c>
      <c r="E21" s="9">
        <v>24360</v>
      </c>
      <c r="F21" s="9">
        <v>24360</v>
      </c>
      <c r="G21" s="14">
        <v>1</v>
      </c>
      <c r="H21" s="14">
        <v>1</v>
      </c>
      <c r="I21" s="9"/>
    </row>
    <row r="22" spans="1:9" s="5" customFormat="1" x14ac:dyDescent="0.25">
      <c r="A22" s="22"/>
      <c r="B22" s="22"/>
      <c r="C22" s="22"/>
      <c r="D22" s="16" t="s">
        <v>85</v>
      </c>
      <c r="E22" s="9">
        <v>752519</v>
      </c>
      <c r="F22" s="9">
        <v>752519</v>
      </c>
      <c r="G22" s="14">
        <v>1</v>
      </c>
      <c r="H22" s="14">
        <v>1</v>
      </c>
      <c r="I22" s="9"/>
    </row>
    <row r="23" spans="1:9" s="5" customFormat="1" x14ac:dyDescent="0.25">
      <c r="A23" s="22"/>
      <c r="B23" s="22"/>
      <c r="C23" s="22"/>
      <c r="D23" s="19" t="s">
        <v>84</v>
      </c>
      <c r="E23" s="9">
        <v>10</v>
      </c>
      <c r="F23" s="9">
        <v>10</v>
      </c>
      <c r="G23" s="14">
        <v>1</v>
      </c>
      <c r="H23" s="14">
        <v>1</v>
      </c>
      <c r="I23" s="9"/>
    </row>
    <row r="24" spans="1:9" s="5" customFormat="1" x14ac:dyDescent="0.25">
      <c r="A24" s="22"/>
      <c r="B24" s="22"/>
      <c r="C24" s="22"/>
      <c r="D24" s="19" t="s">
        <v>78</v>
      </c>
      <c r="E24" s="9">
        <v>16</v>
      </c>
      <c r="F24" s="9">
        <v>16</v>
      </c>
      <c r="G24" s="14">
        <v>1</v>
      </c>
      <c r="H24" s="14">
        <v>1</v>
      </c>
      <c r="I24" s="9"/>
    </row>
    <row r="25" spans="1:9" s="5" customFormat="1" x14ac:dyDescent="0.25">
      <c r="A25" s="22"/>
      <c r="B25" s="22"/>
      <c r="C25" s="22"/>
      <c r="D25" s="19" t="s">
        <v>79</v>
      </c>
      <c r="E25" s="9">
        <v>5</v>
      </c>
      <c r="F25" s="9">
        <v>5</v>
      </c>
      <c r="G25" s="14">
        <v>1</v>
      </c>
      <c r="H25" s="14">
        <v>1</v>
      </c>
      <c r="I25" s="9"/>
    </row>
    <row r="26" spans="1:9" s="5" customFormat="1" x14ac:dyDescent="0.25">
      <c r="A26" s="22"/>
      <c r="B26" s="22"/>
      <c r="C26" s="22"/>
      <c r="D26" s="19" t="s">
        <v>80</v>
      </c>
      <c r="E26" s="9">
        <v>253</v>
      </c>
      <c r="F26" s="9">
        <v>253</v>
      </c>
      <c r="G26" s="14">
        <v>1</v>
      </c>
      <c r="H26" s="14">
        <v>1</v>
      </c>
      <c r="I26" s="9"/>
    </row>
    <row r="27" spans="1:9" s="5" customFormat="1" x14ac:dyDescent="0.25">
      <c r="A27" s="22"/>
      <c r="B27" s="22"/>
      <c r="C27" s="22"/>
      <c r="D27" s="19" t="s">
        <v>81</v>
      </c>
      <c r="E27" s="9">
        <v>7</v>
      </c>
      <c r="F27" s="9">
        <v>7</v>
      </c>
      <c r="G27" s="14">
        <v>1</v>
      </c>
      <c r="H27" s="14">
        <v>1</v>
      </c>
      <c r="I27" s="14"/>
    </row>
    <row r="28" spans="1:9" s="5" customFormat="1" x14ac:dyDescent="0.25">
      <c r="A28" s="22"/>
      <c r="B28" s="22"/>
      <c r="C28" s="22"/>
      <c r="D28" s="16" t="s">
        <v>82</v>
      </c>
      <c r="E28" s="9">
        <v>813.93600000000004</v>
      </c>
      <c r="F28" s="9">
        <v>813.93600000000004</v>
      </c>
      <c r="G28" s="14">
        <v>2</v>
      </c>
      <c r="H28" s="14">
        <v>2</v>
      </c>
      <c r="I28" s="14"/>
    </row>
    <row r="29" spans="1:9" s="5" customFormat="1" ht="84" x14ac:dyDescent="0.25">
      <c r="A29" s="22"/>
      <c r="B29" s="22"/>
      <c r="C29" s="22" t="s">
        <v>36</v>
      </c>
      <c r="D29" s="15" t="s">
        <v>83</v>
      </c>
      <c r="E29" s="27" t="s">
        <v>66</v>
      </c>
      <c r="F29" s="27" t="s">
        <v>66</v>
      </c>
      <c r="G29" s="14">
        <v>4</v>
      </c>
      <c r="H29" s="14">
        <v>4</v>
      </c>
      <c r="I29" s="9"/>
    </row>
    <row r="30" spans="1:9" s="5" customFormat="1" ht="56" x14ac:dyDescent="0.25">
      <c r="A30" s="22"/>
      <c r="B30" s="22"/>
      <c r="C30" s="22"/>
      <c r="D30" s="15" t="s">
        <v>37</v>
      </c>
      <c r="E30" s="27" t="s">
        <v>38</v>
      </c>
      <c r="F30" s="27" t="s">
        <v>67</v>
      </c>
      <c r="G30" s="14">
        <v>4</v>
      </c>
      <c r="H30" s="14">
        <v>4</v>
      </c>
      <c r="I30" s="9"/>
    </row>
    <row r="31" spans="1:9" s="5" customFormat="1" ht="42" x14ac:dyDescent="0.25">
      <c r="A31" s="22"/>
      <c r="B31" s="22"/>
      <c r="C31" s="22"/>
      <c r="D31" s="15" t="s">
        <v>39</v>
      </c>
      <c r="E31" s="27" t="s">
        <v>64</v>
      </c>
      <c r="F31" s="27" t="s">
        <v>64</v>
      </c>
      <c r="G31" s="14">
        <v>5</v>
      </c>
      <c r="H31" s="14">
        <v>5</v>
      </c>
      <c r="I31" s="9"/>
    </row>
    <row r="32" spans="1:9" s="5" customFormat="1" ht="102.5" customHeight="1" x14ac:dyDescent="0.25">
      <c r="A32" s="22"/>
      <c r="B32" s="22"/>
      <c r="C32" s="22" t="s">
        <v>40</v>
      </c>
      <c r="D32" s="15" t="s">
        <v>41</v>
      </c>
      <c r="E32" s="27" t="s">
        <v>68</v>
      </c>
      <c r="F32" s="27" t="s">
        <v>68</v>
      </c>
      <c r="G32" s="14">
        <v>2.4</v>
      </c>
      <c r="H32" s="14">
        <v>2.4</v>
      </c>
      <c r="I32" s="9"/>
    </row>
    <row r="33" spans="1:9" s="5" customFormat="1" ht="84" x14ac:dyDescent="0.25">
      <c r="A33" s="22"/>
      <c r="B33" s="22"/>
      <c r="C33" s="22"/>
      <c r="D33" s="15" t="s">
        <v>42</v>
      </c>
      <c r="E33" s="27" t="s">
        <v>43</v>
      </c>
      <c r="F33" s="27" t="s">
        <v>43</v>
      </c>
      <c r="G33" s="14">
        <v>2.4</v>
      </c>
      <c r="H33" s="14">
        <v>2.4</v>
      </c>
      <c r="I33" s="9"/>
    </row>
    <row r="34" spans="1:9" s="5" customFormat="1" ht="84" x14ac:dyDescent="0.25">
      <c r="A34" s="22"/>
      <c r="B34" s="22"/>
      <c r="C34" s="22"/>
      <c r="D34" s="15" t="s">
        <v>44</v>
      </c>
      <c r="E34" s="27" t="s">
        <v>43</v>
      </c>
      <c r="F34" s="27" t="s">
        <v>69</v>
      </c>
      <c r="G34" s="14">
        <v>2.4</v>
      </c>
      <c r="H34" s="14">
        <v>2.4</v>
      </c>
      <c r="I34" s="9"/>
    </row>
    <row r="35" spans="1:9" s="5" customFormat="1" ht="88" customHeight="1" x14ac:dyDescent="0.25">
      <c r="A35" s="22"/>
      <c r="B35" s="22"/>
      <c r="C35" s="22"/>
      <c r="D35" s="15" t="s">
        <v>45</v>
      </c>
      <c r="E35" s="18" t="s">
        <v>43</v>
      </c>
      <c r="F35" s="18" t="s">
        <v>43</v>
      </c>
      <c r="G35" s="14">
        <v>2.4</v>
      </c>
      <c r="H35" s="14">
        <v>2.4</v>
      </c>
      <c r="I35" s="9"/>
    </row>
    <row r="36" spans="1:9" s="5" customFormat="1" ht="88" customHeight="1" x14ac:dyDescent="0.25">
      <c r="A36" s="22"/>
      <c r="B36" s="22"/>
      <c r="C36" s="22"/>
      <c r="D36" s="15" t="s">
        <v>46</v>
      </c>
      <c r="E36" s="18" t="s">
        <v>69</v>
      </c>
      <c r="F36" s="18" t="s">
        <v>43</v>
      </c>
      <c r="G36" s="14">
        <v>2.4</v>
      </c>
      <c r="H36" s="14">
        <v>2.4</v>
      </c>
      <c r="I36" s="9"/>
    </row>
    <row r="37" spans="1:9" s="5" customFormat="1" ht="30" customHeight="1" x14ac:dyDescent="0.25">
      <c r="A37" s="22"/>
      <c r="B37" s="22"/>
      <c r="C37" s="17" t="s">
        <v>47</v>
      </c>
      <c r="D37" s="15" t="s">
        <v>48</v>
      </c>
      <c r="E37" s="18" t="s">
        <v>49</v>
      </c>
      <c r="F37" s="18" t="s">
        <v>49</v>
      </c>
      <c r="G37" s="14">
        <v>10</v>
      </c>
      <c r="H37" s="14">
        <v>10</v>
      </c>
      <c r="I37" s="9"/>
    </row>
    <row r="38" spans="1:9" s="5" customFormat="1" ht="84" x14ac:dyDescent="0.25">
      <c r="A38" s="22"/>
      <c r="B38" s="22" t="s">
        <v>50</v>
      </c>
      <c r="C38" s="9" t="s">
        <v>58</v>
      </c>
      <c r="D38" s="15" t="s">
        <v>51</v>
      </c>
      <c r="E38" s="18" t="s">
        <v>63</v>
      </c>
      <c r="F38" s="18" t="s">
        <v>70</v>
      </c>
      <c r="G38" s="14">
        <v>10</v>
      </c>
      <c r="H38" s="14">
        <v>9</v>
      </c>
      <c r="I38" s="9" t="s">
        <v>65</v>
      </c>
    </row>
    <row r="39" spans="1:9" s="5" customFormat="1" ht="36" customHeight="1" x14ac:dyDescent="0.25">
      <c r="A39" s="22"/>
      <c r="B39" s="22"/>
      <c r="C39" s="9" t="s">
        <v>59</v>
      </c>
      <c r="D39" s="15" t="s">
        <v>52</v>
      </c>
      <c r="E39" s="18" t="s">
        <v>53</v>
      </c>
      <c r="F39" s="18" t="s">
        <v>53</v>
      </c>
      <c r="G39" s="14">
        <v>10</v>
      </c>
      <c r="H39" s="14">
        <v>9</v>
      </c>
      <c r="I39" s="9" t="s">
        <v>65</v>
      </c>
    </row>
    <row r="40" spans="1:9" s="5" customFormat="1" ht="127" customHeight="1" x14ac:dyDescent="0.25">
      <c r="A40" s="22"/>
      <c r="B40" s="22"/>
      <c r="C40" s="9" t="s">
        <v>60</v>
      </c>
      <c r="D40" s="15" t="s">
        <v>54</v>
      </c>
      <c r="E40" s="18" t="s">
        <v>62</v>
      </c>
      <c r="F40" s="18" t="s">
        <v>62</v>
      </c>
      <c r="G40" s="14">
        <v>10</v>
      </c>
      <c r="H40" s="14">
        <v>9</v>
      </c>
      <c r="I40" s="9" t="s">
        <v>65</v>
      </c>
    </row>
    <row r="41" spans="1:9" s="5" customFormat="1" ht="56" x14ac:dyDescent="0.25">
      <c r="A41" s="22"/>
      <c r="B41" s="22"/>
      <c r="C41" s="9" t="s">
        <v>61</v>
      </c>
      <c r="D41" s="15" t="s">
        <v>55</v>
      </c>
      <c r="E41" s="18" t="s">
        <v>71</v>
      </c>
      <c r="F41" s="18" t="s">
        <v>71</v>
      </c>
      <c r="G41" s="14">
        <v>10</v>
      </c>
      <c r="H41" s="14">
        <v>8</v>
      </c>
      <c r="I41" s="9" t="s">
        <v>65</v>
      </c>
    </row>
    <row r="42" spans="1:9" s="5" customFormat="1" ht="30" customHeight="1" x14ac:dyDescent="0.25">
      <c r="A42" s="22" t="s">
        <v>56</v>
      </c>
      <c r="B42" s="22"/>
      <c r="C42" s="22"/>
      <c r="D42" s="22"/>
      <c r="E42" s="22"/>
      <c r="F42" s="22"/>
      <c r="G42" s="6">
        <f>G8+SUM(G15:G41)</f>
        <v>100</v>
      </c>
      <c r="H42" s="6">
        <f>I8+SUM(H15:H41)</f>
        <v>95</v>
      </c>
      <c r="I42" s="9"/>
    </row>
  </sheetData>
  <mergeCells count="27">
    <mergeCell ref="B13:E13"/>
    <mergeCell ref="F13:I13"/>
    <mergeCell ref="A42:F42"/>
    <mergeCell ref="A12:A13"/>
    <mergeCell ref="A14:A41"/>
    <mergeCell ref="B15:B37"/>
    <mergeCell ref="B38:B41"/>
    <mergeCell ref="C15:C28"/>
    <mergeCell ref="C29:C31"/>
    <mergeCell ref="C32:C3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2024-05-16T05:29:28Z</cp:lastPrinted>
  <dcterms:created xsi:type="dcterms:W3CDTF">2018-03-28T06:56:00Z</dcterms:created>
  <dcterms:modified xsi:type="dcterms:W3CDTF">2024-05-16T05:29:30Z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