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20" windowHeight="1102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 i="44" l="1"/>
  <c r="F9" i="44"/>
  <c r="H9" i="44" s="1"/>
  <c r="I9" i="44" s="1"/>
  <c r="H27" i="44" s="1"/>
  <c r="D9" i="44"/>
</calcChain>
</file>

<file path=xl/sharedStrings.xml><?xml version="1.0" encoding="utf-8"?>
<sst xmlns="http://schemas.openxmlformats.org/spreadsheetml/2006/main" count="78" uniqueCount="67">
  <si>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</si>
  <si>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</si>
  <si>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</si>
  <si>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</si>
  <si>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</si>
  <si>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</si>
  <si>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静态交通管理处</t>
  </si>
  <si>
    <t>项目负责人</t>
  </si>
  <si>
    <t>王燕燕</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</si>
  <si>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</si>
  <si>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</si>
  <si>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</si>
  <si>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</si>
  <si>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</si>
  <si>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</si>
  <si>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</si>
  <si>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</si>
  <si>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</si>
  <si>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</si>
  <si>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</si>
  <si>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</si>
  <si>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</si>
  <si>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</si>
  <si>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</si>
  <si>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</si>
  <si>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</si>
  <si>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完成现有非机动车停车设施资源和使用情况梳理，采用科学方法对近远期非机动车停车需求进行预测，在此基础上确定了合理的停车设施供给策略及停车设施规划布局，形成北京市非机动车停车设施专项规划报告及北京市非机动车停车设施规划部导则，能够为各区各乡镇停车设施建设提供指导，达到缓解非机动车停车供需矛盾，推动构建非机动车停车入位、规范有序的发展环境的目的</t>
  </si>
  <si>
    <t>绩效指标</t>
  </si>
  <si>
    <t>一级指标</t>
  </si>
  <si>
    <t>二级指标</t>
  </si>
  <si>
    <t>三级指标</t>
  </si>
  <si>
    <t>年度指标值</t>
  </si>
  <si>
    <t>实际完成值</t>
  </si>
  <si>
    <t>偏差原因分析及改进措施</t>
  </si>
  <si>
    <t>产
出
指
标
(50分)</t>
  </si>
  <si>
    <t>数量指标
（15分）</t>
  </si>
  <si>
    <t>课题数量</t>
  </si>
  <si>
    <t>≥1个</t>
  </si>
  <si>
    <t>1个</t>
  </si>
  <si>
    <t>质量指标
（13分）</t>
  </si>
  <si>
    <t>课题评审合格率</t>
  </si>
  <si>
    <t>≥100%</t>
  </si>
  <si>
    <t>时效指标
（12分）</t>
  </si>
  <si>
    <t>课题按时结题率</t>
  </si>
  <si>
    <t>成本指标
（10分）</t>
  </si>
  <si>
    <t>课题研究总成本</t>
  </si>
  <si>
    <t>≤50.982万元</t>
  </si>
  <si>
    <t>课题研究分项成本</t>
  </si>
  <si>
    <t>效益指标（40分）</t>
  </si>
  <si>
    <t>服务对象满意度指标（10分）</t>
  </si>
  <si>
    <t>课题管理主体满意度</t>
  </si>
  <si>
    <t>课题成果使用主体满意度</t>
  </si>
  <si>
    <t>经济、社会、生态、可持续影响效益指标（30分）</t>
  </si>
  <si>
    <t>研究成果引用率</t>
  </si>
  <si>
    <t>≥30%</t>
  </si>
  <si>
    <t>研究成果获奖率</t>
  </si>
  <si>
    <t>≥80%</t>
  </si>
  <si>
    <t>偏差原因：研究成果处于内部保密阶段，暂未对外公开，未参与相关奖项评选。
改进措施：待研究成果对外公开后，以论文等形式参与奖项评选。</t>
  </si>
  <si>
    <t>研究成果采纳率</t>
  </si>
  <si>
    <t>≥90%</t>
  </si>
  <si>
    <t>研究成果刊发报道率</t>
  </si>
  <si>
    <t>≥50%</t>
  </si>
  <si>
    <t>总分</t>
  </si>
  <si>
    <t>非机动车停车设施专项规划</t>
    <phoneticPr fontId="12" type="noConversion"/>
  </si>
  <si>
    <t>为落实市领导相关批示要求和人大执法检查工作要求，全面落实《北京市非机动车管理条例》工作要求，开展非机动车停车设施专项规划编制工作，本项目将梳理现有非机动车停车设施资源和使用情况，科学预测非机动车停车需求，确定合理的停车设施供给策略，提出近期非机动车停车设施建设目标，以指导各区各乡镇停车设施建设，缓解非机动车停车供需矛盾，推动构建非机动车停车入位、规范有序的发展环境。</t>
    <phoneticPr fontId="12" type="noConversion"/>
  </si>
  <si>
    <t>46.5万元</t>
    <phoneticPr fontId="12" type="noConversion"/>
  </si>
  <si>
    <t>46.5万元</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</si>
</sst>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1"/>
      <color theme="1"/>
      <name val="宋体"/>
      <family val="3"/>
      <charset val="134"/>
      <scheme val="minor"/>
    </font>
    <font>
      <sz val="12"/>
      <name val="宋体"/>
      <family val="3"/>
      <charset val="134"/>
    </font>
    <font>
      <sz val="11"/>
      <color indexed="8"/>
      <name val="宋体"/>
      <family val="3"/>
      <charset val="134"/>
    </font>
    <font>
      <sz val="10"/>
      <name val="Arial"/>
      <family val="2"/>
    </font>
    <font>
      <sz val="12"/>
      <color theme="1"/>
      <name val="宋体"/>
      <family val="3"/>
      <charset val="134"/>
      <scheme val="minor"/>
    </font>
    <font>
      <sz val="18"/>
      <color indexed="8"/>
      <name val="宋体"/>
      <family val="3"/>
      <charset val="134"/>
    </font>
    <font>
      <sz val="11"/>
      <color theme="1"/>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6" fillId="0" borderId="0"/>
    <xf numFmtId="0" fontId="6" fillId="0" borderId="0"/>
    <xf numFmtId="0" fontId="6" fillId="0" borderId="0"/>
    <xf numFmtId="0" fontId="6" fillId="0" borderId="0"/>
    <xf numFmtId="0" fontId="11" fillId="0" borderId="0">
      <alignment vertical="center"/>
    </xf>
    <xf numFmtId="0" fontId="11" fillId="0" borderId="0">
      <alignment vertical="center"/>
    </xf>
    <xf numFmtId="0" fontId="11" fillId="0" borderId="0"/>
    <xf numFmtId="0" fontId="11" fillId="0" borderId="0"/>
    <xf numFmtId="0" fontId="7" fillId="0" borderId="0"/>
    <xf numFmtId="0" fontId="11" fillId="0" borderId="0"/>
    <xf numFmtId="0" fontId="7" fillId="0" borderId="0">
      <alignment vertical="center"/>
    </xf>
    <xf numFmtId="0" fontId="8" fillId="0" borderId="0"/>
    <xf numFmtId="0" fontId="9" fillId="0" borderId="0"/>
    <xf numFmtId="43" fontId="7" fillId="0" borderId="0" applyFont="0" applyFill="0" applyBorder="0" applyAlignment="0" applyProtection="0">
      <alignment vertical="center"/>
    </xf>
  </cellStyleXfs>
  <cellXfs count="36">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13" fillId="0" borderId="3"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vertical="center" wrapText="1"/>
    </xf>
    <xf numFmtId="10" fontId="13" fillId="0" borderId="2" xfId="0" applyNumberFormat="1" applyFont="1" applyFill="1" applyBorder="1" applyAlignment="1">
      <alignment horizontal="center" vertical="center" wrapText="1"/>
    </xf>
    <xf numFmtId="176" fontId="13" fillId="0" borderId="2" xfId="0" applyNumberFormat="1"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3" xfId="0" applyFont="1" applyBorder="1" applyAlignment="1">
      <alignmen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9" fontId="13" fillId="0" borderId="2" xfId="0" applyNumberFormat="1" applyFont="1" applyBorder="1" applyAlignment="1">
      <alignment horizontal="center" vertical="center" wrapText="1"/>
    </xf>
    <xf numFmtId="9" fontId="13" fillId="0" borderId="2" xfId="0" applyNumberFormat="1" applyFont="1" applyFill="1" applyBorder="1" applyAlignment="1">
      <alignment horizontal="center" vertical="center" wrapText="1"/>
    </xf>
    <xf numFmtId="0" fontId="13" fillId="0" borderId="2" xfId="0" applyFont="1" applyFill="1" applyBorder="1" applyAlignment="1">
      <alignment horizontal="justify" vertical="center" wrapText="1"/>
    </xf>
    <xf numFmtId="176" fontId="5" fillId="0" borderId="2" xfId="0" applyNumberFormat="1" applyFont="1" applyBorder="1" applyAlignment="1">
      <alignment horizontal="center" vertical="center" wrapText="1"/>
    </xf>
    <xf numFmtId="0" fontId="5" fillId="0" borderId="2" xfId="0" applyFont="1" applyFill="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left" vertical="center" wrapText="1"/>
    </xf>
    <xf numFmtId="0" fontId="13" fillId="0" borderId="5" xfId="0" applyFont="1" applyBorder="1" applyAlignment="1">
      <alignment horizontal="left" vertical="center" wrapText="1"/>
    </xf>
    <xf numFmtId="0" fontId="13" fillId="0" borderId="4" xfId="0" applyFont="1" applyBorder="1" applyAlignment="1">
      <alignment horizontal="left"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5" fillId="0" borderId="2" xfId="0" applyFont="1" applyBorder="1" applyAlignment="1">
      <alignment vertical="center" wrapText="1"/>
    </xf>
    <xf numFmtId="0" fontId="13" fillId="0" borderId="2" xfId="0" applyFont="1" applyFill="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abSelected="1" topLeftCell="A25" zoomScaleNormal="100" workbookViewId="0">
      <selection activeCell="I9" sqref="I9"/>
    </sheetView>
  </sheetViews>
  <sheetFormatPr defaultColWidth="9" defaultRowHeight="14" x14ac:dyDescent="0.25"/>
  <cols>
    <col min="1" max="1" width="4.08984375" customWidth="1"/>
    <col min="2" max="2" width="8.90625" customWidth="1"/>
    <col min="3" max="3" width="18.6328125" customWidth="1"/>
    <col min="4" max="4" width="16.36328125" style="4" customWidth="1"/>
    <col min="5" max="5" width="13.81640625" style="4" customWidth="1"/>
    <col min="6" max="6" width="12.6328125" customWidth="1"/>
    <col min="7" max="7" width="8.453125" style="5" customWidth="1"/>
    <col min="8" max="8" width="11.08984375" customWidth="1"/>
    <col min="9" max="9" width="31.1796875" customWidth="1"/>
  </cols>
  <sheetData>
    <row r="1" spans="1:9" ht="21" x14ac:dyDescent="0.25">
      <c r="A1" s="33"/>
      <c r="B1" s="33"/>
      <c r="C1" s="33"/>
      <c r="D1" s="33"/>
      <c r="E1" s="33"/>
      <c r="F1" s="33"/>
      <c r="G1" s="33"/>
    </row>
    <row r="2" spans="1:9" s="1" customFormat="1" ht="22.5" customHeight="1" x14ac:dyDescent="0.25">
      <c r="A2" s="34" t="s">
        <v>0</v>
      </c>
      <c r="B2" s="34"/>
      <c r="C2" s="34"/>
      <c r="D2" s="34"/>
      <c r="E2" s="34"/>
      <c r="F2" s="34"/>
      <c r="G2" s="34"/>
      <c r="H2" s="34"/>
      <c r="I2" s="34"/>
    </row>
    <row r="3" spans="1:9" s="2" customFormat="1" ht="18.75" customHeight="1" x14ac:dyDescent="0.25">
      <c r="A3" s="35" t="s">
        <v>1</v>
      </c>
      <c r="B3" s="35"/>
      <c r="C3" s="35"/>
      <c r="D3" s="35"/>
      <c r="E3" s="35"/>
      <c r="F3" s="35"/>
      <c r="G3" s="35"/>
      <c r="H3" s="35"/>
      <c r="I3" s="35"/>
    </row>
    <row r="4" spans="1:9" s="2" customFormat="1" ht="11.25" customHeight="1" x14ac:dyDescent="0.25">
      <c r="A4" s="6"/>
      <c r="B4" s="6"/>
      <c r="C4" s="6"/>
      <c r="D4" s="7"/>
      <c r="E4" s="7"/>
      <c r="F4" s="6"/>
      <c r="G4" s="8"/>
    </row>
    <row r="5" spans="1:9" s="3" customFormat="1" x14ac:dyDescent="0.25">
      <c r="A5" s="24" t="s">
        <v>2</v>
      </c>
      <c r="B5" s="24"/>
      <c r="C5" s="24" t="s">
        <v>63</v>
      </c>
      <c r="D5" s="24"/>
      <c r="E5" s="24"/>
      <c r="F5" s="24"/>
      <c r="G5" s="24"/>
      <c r="H5" s="24"/>
      <c r="I5" s="24"/>
    </row>
    <row r="6" spans="1:9" s="3" customFormat="1" x14ac:dyDescent="0.25">
      <c r="A6" s="24" t="s">
        <v>3</v>
      </c>
      <c r="B6" s="24"/>
      <c r="C6" s="32" t="s">
        <v>4</v>
      </c>
      <c r="D6" s="32"/>
      <c r="E6" s="32"/>
      <c r="F6" s="9" t="s">
        <v>5</v>
      </c>
      <c r="G6" s="32" t="s">
        <v>6</v>
      </c>
      <c r="H6" s="32"/>
      <c r="I6" s="32"/>
    </row>
    <row r="7" spans="1:9" s="3" customFormat="1" x14ac:dyDescent="0.25">
      <c r="A7" s="24" t="s">
        <v>7</v>
      </c>
      <c r="B7" s="24"/>
      <c r="C7" s="32" t="s">
        <v>8</v>
      </c>
      <c r="D7" s="32"/>
      <c r="E7" s="32"/>
      <c r="F7" s="9" t="s">
        <v>9</v>
      </c>
      <c r="G7" s="32">
        <v>57070534</v>
      </c>
      <c r="H7" s="32"/>
      <c r="I7" s="32"/>
    </row>
    <row r="8" spans="1:9" s="3" customFormat="1" x14ac:dyDescent="0.25">
      <c r="A8" s="24" t="s">
        <v>10</v>
      </c>
      <c r="B8" s="24"/>
      <c r="C8" s="9"/>
      <c r="D8" s="10" t="s">
        <v>11</v>
      </c>
      <c r="E8" s="9" t="s">
        <v>12</v>
      </c>
      <c r="F8" s="9" t="s">
        <v>13</v>
      </c>
      <c r="G8" s="9" t="s">
        <v>14</v>
      </c>
      <c r="H8" s="9" t="s">
        <v>15</v>
      </c>
      <c r="I8" s="10" t="s">
        <v>16</v>
      </c>
    </row>
    <row r="9" spans="1:9" s="3" customFormat="1" ht="32.25" customHeight="1" x14ac:dyDescent="0.25">
      <c r="A9" s="24" t="s">
        <v>17</v>
      </c>
      <c r="B9" s="24"/>
      <c r="C9" s="11" t="s">
        <v>18</v>
      </c>
      <c r="D9" s="10">
        <f>SUM(D10:D11)</f>
        <v>47.559199999999997</v>
      </c>
      <c r="E9" s="10">
        <f t="shared" ref="E9:F9" si="0">SUM(E10:E11)</f>
        <v>47.559199999999997</v>
      </c>
      <c r="F9" s="10">
        <f t="shared" si="0"/>
        <v>46.5</v>
      </c>
      <c r="G9" s="9">
        <v>10</v>
      </c>
      <c r="H9" s="12">
        <f>+F9/E9</f>
        <v>0.9777288095678649</v>
      </c>
      <c r="I9" s="13">
        <f>G9*H9</f>
        <v>9.7772880956786494</v>
      </c>
    </row>
    <row r="10" spans="1:9" s="3" customFormat="1" ht="13.5" customHeight="1" x14ac:dyDescent="0.25">
      <c r="A10" s="31"/>
      <c r="B10" s="31"/>
      <c r="C10" s="11" t="s">
        <v>19</v>
      </c>
      <c r="D10" s="10">
        <v>47.559199999999997</v>
      </c>
      <c r="E10" s="10">
        <v>47.559199999999997</v>
      </c>
      <c r="F10" s="9">
        <v>46.5</v>
      </c>
      <c r="G10" s="9" t="s">
        <v>20</v>
      </c>
      <c r="H10" s="10"/>
      <c r="I10" s="10" t="s">
        <v>20</v>
      </c>
    </row>
    <row r="11" spans="1:9" s="3" customFormat="1" ht="13.5" customHeight="1" x14ac:dyDescent="0.25">
      <c r="A11" s="31"/>
      <c r="B11" s="31"/>
      <c r="C11" s="11" t="s">
        <v>21</v>
      </c>
      <c r="D11" s="10"/>
      <c r="E11" s="10"/>
      <c r="F11" s="9"/>
      <c r="G11" s="9" t="s">
        <v>20</v>
      </c>
      <c r="H11" s="10"/>
      <c r="I11" s="10" t="s">
        <v>20</v>
      </c>
    </row>
    <row r="12" spans="1:9" s="3" customFormat="1" x14ac:dyDescent="0.25">
      <c r="A12" s="31"/>
      <c r="B12" s="31"/>
      <c r="C12" s="15" t="s">
        <v>22</v>
      </c>
      <c r="D12" s="16"/>
      <c r="E12" s="16"/>
      <c r="F12" s="17"/>
      <c r="G12" s="17" t="s">
        <v>20</v>
      </c>
      <c r="H12" s="16"/>
      <c r="I12" s="16" t="s">
        <v>20</v>
      </c>
    </row>
    <row r="13" spans="1:9" s="3" customFormat="1" ht="18" customHeight="1" x14ac:dyDescent="0.25">
      <c r="A13" s="24" t="s">
        <v>23</v>
      </c>
      <c r="B13" s="24" t="s">
        <v>24</v>
      </c>
      <c r="C13" s="24"/>
      <c r="D13" s="24"/>
      <c r="E13" s="24"/>
      <c r="F13" s="24" t="s">
        <v>25</v>
      </c>
      <c r="G13" s="24"/>
      <c r="H13" s="24"/>
      <c r="I13" s="24"/>
    </row>
    <row r="14" spans="1:9" s="3" customFormat="1" ht="101.5" customHeight="1" x14ac:dyDescent="0.25">
      <c r="A14" s="24"/>
      <c r="B14" s="25" t="s">
        <v>64</v>
      </c>
      <c r="C14" s="26"/>
      <c r="D14" s="26"/>
      <c r="E14" s="27"/>
      <c r="F14" s="25" t="s">
        <v>26</v>
      </c>
      <c r="G14" s="26"/>
      <c r="H14" s="26"/>
      <c r="I14" s="27"/>
    </row>
    <row r="15" spans="1:9" s="3" customFormat="1" ht="34.5" customHeight="1" x14ac:dyDescent="0.25">
      <c r="A15" s="24" t="s">
        <v>27</v>
      </c>
      <c r="B15" s="16" t="s">
        <v>28</v>
      </c>
      <c r="C15" s="16" t="s">
        <v>29</v>
      </c>
      <c r="D15" s="17" t="s">
        <v>30</v>
      </c>
      <c r="E15" s="16" t="s">
        <v>31</v>
      </c>
      <c r="F15" s="16" t="s">
        <v>32</v>
      </c>
      <c r="G15" s="17" t="s">
        <v>14</v>
      </c>
      <c r="H15" s="17" t="s">
        <v>16</v>
      </c>
      <c r="I15" s="16" t="s">
        <v>33</v>
      </c>
    </row>
    <row r="16" spans="1:9" s="3" customFormat="1" ht="30" customHeight="1" x14ac:dyDescent="0.25">
      <c r="A16" s="24"/>
      <c r="B16" s="24" t="s">
        <v>34</v>
      </c>
      <c r="C16" s="16" t="s">
        <v>35</v>
      </c>
      <c r="D16" s="23" t="s">
        <v>36</v>
      </c>
      <c r="E16" s="16" t="s">
        <v>37</v>
      </c>
      <c r="F16" s="16" t="s">
        <v>38</v>
      </c>
      <c r="G16" s="18">
        <v>15</v>
      </c>
      <c r="H16" s="18">
        <v>15</v>
      </c>
      <c r="I16" s="16"/>
    </row>
    <row r="17" spans="1:9" s="3" customFormat="1" ht="30" customHeight="1" x14ac:dyDescent="0.25">
      <c r="A17" s="24"/>
      <c r="B17" s="24"/>
      <c r="C17" s="16" t="s">
        <v>39</v>
      </c>
      <c r="D17" s="23" t="s">
        <v>40</v>
      </c>
      <c r="E17" s="16" t="s">
        <v>41</v>
      </c>
      <c r="F17" s="19">
        <v>1</v>
      </c>
      <c r="G17" s="18">
        <v>13</v>
      </c>
      <c r="H17" s="18">
        <v>13</v>
      </c>
      <c r="I17" s="16"/>
    </row>
    <row r="18" spans="1:9" s="3" customFormat="1" ht="30" customHeight="1" x14ac:dyDescent="0.25">
      <c r="A18" s="24"/>
      <c r="B18" s="24"/>
      <c r="C18" s="16" t="s">
        <v>42</v>
      </c>
      <c r="D18" s="23" t="s">
        <v>43</v>
      </c>
      <c r="E18" s="16" t="s">
        <v>41</v>
      </c>
      <c r="F18" s="19">
        <v>1</v>
      </c>
      <c r="G18" s="18">
        <v>12</v>
      </c>
      <c r="H18" s="18">
        <v>12</v>
      </c>
      <c r="I18" s="16"/>
    </row>
    <row r="19" spans="1:9" s="3" customFormat="1" ht="30" customHeight="1" x14ac:dyDescent="0.25">
      <c r="A19" s="24"/>
      <c r="B19" s="24"/>
      <c r="C19" s="28" t="s">
        <v>44</v>
      </c>
      <c r="D19" s="23" t="s">
        <v>45</v>
      </c>
      <c r="E19" s="10" t="s">
        <v>46</v>
      </c>
      <c r="F19" s="10" t="s">
        <v>65</v>
      </c>
      <c r="G19" s="14">
        <v>5</v>
      </c>
      <c r="H19" s="14">
        <v>5</v>
      </c>
      <c r="I19" s="16"/>
    </row>
    <row r="20" spans="1:9" s="3" customFormat="1" ht="30" customHeight="1" x14ac:dyDescent="0.25">
      <c r="A20" s="24"/>
      <c r="B20" s="24"/>
      <c r="C20" s="29"/>
      <c r="D20" s="23" t="s">
        <v>47</v>
      </c>
      <c r="E20" s="10" t="s">
        <v>46</v>
      </c>
      <c r="F20" s="10" t="s">
        <v>66</v>
      </c>
      <c r="G20" s="14">
        <v>5</v>
      </c>
      <c r="H20" s="14">
        <v>5</v>
      </c>
      <c r="I20" s="16"/>
    </row>
    <row r="21" spans="1:9" s="3" customFormat="1" ht="30" customHeight="1" x14ac:dyDescent="0.25">
      <c r="A21" s="24"/>
      <c r="B21" s="24" t="s">
        <v>48</v>
      </c>
      <c r="C21" s="28" t="s">
        <v>49</v>
      </c>
      <c r="D21" s="23" t="s">
        <v>50</v>
      </c>
      <c r="E21" s="16" t="s">
        <v>41</v>
      </c>
      <c r="F21" s="19">
        <v>1</v>
      </c>
      <c r="G21" s="18">
        <v>5</v>
      </c>
      <c r="H21" s="18">
        <v>5</v>
      </c>
      <c r="I21" s="16"/>
    </row>
    <row r="22" spans="1:9" s="3" customFormat="1" ht="30" customHeight="1" x14ac:dyDescent="0.25">
      <c r="A22" s="24"/>
      <c r="B22" s="24"/>
      <c r="C22" s="30"/>
      <c r="D22" s="23" t="s">
        <v>51</v>
      </c>
      <c r="E22" s="16" t="s">
        <v>41</v>
      </c>
      <c r="F22" s="19">
        <v>1</v>
      </c>
      <c r="G22" s="18">
        <v>5</v>
      </c>
      <c r="H22" s="18">
        <v>5</v>
      </c>
      <c r="I22" s="16"/>
    </row>
    <row r="23" spans="1:9" s="3" customFormat="1" ht="30" customHeight="1" x14ac:dyDescent="0.25">
      <c r="A23" s="24"/>
      <c r="B23" s="24"/>
      <c r="C23" s="24" t="s">
        <v>52</v>
      </c>
      <c r="D23" s="23" t="s">
        <v>53</v>
      </c>
      <c r="E23" s="10" t="s">
        <v>54</v>
      </c>
      <c r="F23" s="20">
        <v>0.3</v>
      </c>
      <c r="G23" s="14">
        <v>7</v>
      </c>
      <c r="H23" s="14">
        <v>7</v>
      </c>
      <c r="I23" s="10"/>
    </row>
    <row r="24" spans="1:9" s="3" customFormat="1" ht="76" customHeight="1" x14ac:dyDescent="0.25">
      <c r="A24" s="24"/>
      <c r="B24" s="24"/>
      <c r="C24" s="24"/>
      <c r="D24" s="23" t="s">
        <v>55</v>
      </c>
      <c r="E24" s="10" t="s">
        <v>56</v>
      </c>
      <c r="F24" s="10">
        <v>0</v>
      </c>
      <c r="G24" s="14">
        <v>7</v>
      </c>
      <c r="H24" s="14">
        <v>0</v>
      </c>
      <c r="I24" s="21" t="s">
        <v>57</v>
      </c>
    </row>
    <row r="25" spans="1:9" s="3" customFormat="1" ht="30" customHeight="1" x14ac:dyDescent="0.25">
      <c r="A25" s="24"/>
      <c r="B25" s="24"/>
      <c r="C25" s="24"/>
      <c r="D25" s="23" t="s">
        <v>58</v>
      </c>
      <c r="E25" s="10" t="s">
        <v>59</v>
      </c>
      <c r="F25" s="20">
        <v>0.9</v>
      </c>
      <c r="G25" s="14">
        <v>7</v>
      </c>
      <c r="H25" s="14">
        <v>7</v>
      </c>
      <c r="I25" s="10"/>
    </row>
    <row r="26" spans="1:9" s="3" customFormat="1" ht="30" customHeight="1" x14ac:dyDescent="0.25">
      <c r="A26" s="24"/>
      <c r="B26" s="24"/>
      <c r="C26" s="24"/>
      <c r="D26" s="23" t="s">
        <v>60</v>
      </c>
      <c r="E26" s="10" t="s">
        <v>61</v>
      </c>
      <c r="F26" s="20">
        <v>0.5</v>
      </c>
      <c r="G26" s="14">
        <v>9</v>
      </c>
      <c r="H26" s="14">
        <v>9</v>
      </c>
      <c r="I26" s="10"/>
    </row>
    <row r="27" spans="1:9" s="3" customFormat="1" ht="30" customHeight="1" x14ac:dyDescent="0.25">
      <c r="A27" s="24" t="s">
        <v>62</v>
      </c>
      <c r="B27" s="24"/>
      <c r="C27" s="24"/>
      <c r="D27" s="24"/>
      <c r="E27" s="24"/>
      <c r="F27" s="24"/>
      <c r="G27" s="18"/>
      <c r="H27" s="22">
        <f>I9+SUM(H16:H26)</f>
        <v>92.777288095678642</v>
      </c>
      <c r="I27" s="16"/>
    </row>
  </sheetData>
  <mergeCells count="28">
    <mergeCell ref="A1:G1"/>
    <mergeCell ref="A2:I2"/>
    <mergeCell ref="A3:I3"/>
    <mergeCell ref="A5:B5"/>
    <mergeCell ref="C5:I5"/>
    <mergeCell ref="A6:B6"/>
    <mergeCell ref="C6:E6"/>
    <mergeCell ref="G6:I6"/>
    <mergeCell ref="A7:B7"/>
    <mergeCell ref="C7:E7"/>
    <mergeCell ref="G7:I7"/>
    <mergeCell ref="A8:B8"/>
    <mergeCell ref="A9:B9"/>
    <mergeCell ref="A10:B10"/>
    <mergeCell ref="A11:B11"/>
    <mergeCell ref="A12:B12"/>
    <mergeCell ref="B13:E13"/>
    <mergeCell ref="F13:I13"/>
    <mergeCell ref="B14:E14"/>
    <mergeCell ref="F14:I14"/>
    <mergeCell ref="A27:F27"/>
    <mergeCell ref="A13:A14"/>
    <mergeCell ref="A15:A26"/>
    <mergeCell ref="B16:B20"/>
    <mergeCell ref="B21:B26"/>
    <mergeCell ref="C19:C20"/>
    <mergeCell ref="C21:C22"/>
    <mergeCell ref="C23:C26"/>
  </mergeCells>
  <phoneticPr fontId="12" type="noConversion"/>
  <pageMargins left="0.7" right="0.7" top="0.75" bottom="0.75" header="0.3" footer="0.3"/>
  <pageSetup paperSize="9" scale="8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2024-04-15T08:19:00Z</cp:lastPrinted>
  <dcterms:created xsi:type="dcterms:W3CDTF">2018-03-28T06:56:00Z</dcterms:created>
  <dcterms:modified xsi:type="dcterms:W3CDTF">2024-05-17T02:22:47Z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89F13F92DB274DB9BCDACB6AD71309FE_12</vt:lpwstr>
  </property>
</Properties>
</file>