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4" i="44" s="1"/>
</calcChain>
</file>

<file path=xl/sharedStrings.xml><?xml version="1.0" encoding="utf-8"?>
<sst xmlns="http://schemas.openxmlformats.org/spreadsheetml/2006/main" count="72" uniqueCount="61">
  <si>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</si>
  <si>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</si>
  <si>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</si>
  <si>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</si>
  <si>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</si>
  <si>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</si>
  <si>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</si>
  <si>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</si>
  <si>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</si>
  <si>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</si>
  <si>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</si>
  <si>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</si>
  <si>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</si>
  <si>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</si>
  <si>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</si>
  <si>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</si>
  <si>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</si>
  <si>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</si>
  <si>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</si>
  <si>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</si>
  <si>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</si>
  <si>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</si>
  <si>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</si>
  <si>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</si>
  <si>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</si>
  <si>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</si>
  <si>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</si>
  <si>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</si>
  <si>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</si>
  <si>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</si>
  <si>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</si>
  <si>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</si>
  <si>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</si>
  <si>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</si>
  <si>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</si>
  <si>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</si>
  <si>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</si>
  <si>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</si>
  <si>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</si>
  <si>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</si>
  <si>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项目通过分析综合交通体系现状特征、量化测算评价综合交通体系发展情况，在对综合交通体系基础设施、运行管理等特征及存在问题进行分析的基础上，提出未来发展建议。</t>
    <phoneticPr fontId="12" type="noConversion"/>
  </si>
  <si>
    <t>课题成果使用主体满意度</t>
    <phoneticPr fontId="12" type="noConversion"/>
  </si>
  <si>
    <t>课题管理主体满意度</t>
    <phoneticPr fontId="12" type="noConversion"/>
  </si>
  <si>
    <t>研究成果采纳率</t>
    <phoneticPr fontId="12" type="noConversion"/>
  </si>
  <si>
    <t>≥90%</t>
    <phoneticPr fontId="12" type="noConversion"/>
  </si>
  <si>
    <t>≥100%</t>
    <phoneticPr fontId="12" type="noConversion"/>
  </si>
  <si>
    <t>课题研究总成本</t>
    <phoneticPr fontId="12" type="noConversion"/>
  </si>
  <si>
    <t>≤49万元</t>
    <phoneticPr fontId="12" type="noConversion"/>
  </si>
  <si>
    <t>课题研究分项成本</t>
    <phoneticPr fontId="12" type="noConversion"/>
  </si>
  <si>
    <t>课题评审合格率</t>
    <phoneticPr fontId="12" type="noConversion"/>
  </si>
  <si>
    <t>课题数量</t>
    <phoneticPr fontId="12" type="noConversion"/>
  </si>
  <si>
    <t>≥1项</t>
    <phoneticPr fontId="12" type="noConversion"/>
  </si>
  <si>
    <t>课题按时结题率</t>
    <phoneticPr fontId="12" type="noConversion"/>
  </si>
  <si>
    <t>少量数据获取存在客观困难，后期将持续完善现状分析精准度</t>
    <phoneticPr fontId="12" type="noConversion"/>
  </si>
  <si>
    <t>1项</t>
    <phoneticPr fontId="12" type="noConversion"/>
  </si>
  <si>
    <t>完成了北京综合交通体系现状特征分析，量化测算评价了综合交通体系发展情况，在对交通基础设施、运行管理等特征及存在问题统筹分析的基础上，提出了未来北京综合交通体系发展建议。</t>
    <phoneticPr fontId="12" type="noConversion"/>
  </si>
  <si>
    <t>宋晓梅</t>
    <phoneticPr fontId="11" type="noConversion"/>
  </si>
  <si>
    <t>综合规划处</t>
    <phoneticPr fontId="12" type="noConversion"/>
  </si>
  <si>
    <t>北京市综合交通体系现状研究服务</t>
    <phoneticPr fontId="12" type="noConversion"/>
  </si>
  <si>
    <t>≤49万元</t>
    <phoneticPr fontId="12" type="noConversion"/>
  </si>
  <si>
    <t>48.42万元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</si>
</sst>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19" workbookViewId="0">
      <selection activeCell="F30" sqref="F30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9.81640625" style="3" customWidth="1"/>
    <col min="5" max="5" width="11.81640625" style="3" customWidth="1"/>
    <col min="6" max="6" width="12.6328125" customWidth="1"/>
    <col min="7" max="7" width="8.453125" style="4" customWidth="1"/>
    <col min="8" max="8" width="11.08984375" customWidth="1"/>
    <col min="9" max="9" width="21.1796875" customWidth="1"/>
  </cols>
  <sheetData>
    <row r="1" spans="1:9" ht="21">
      <c r="A1" s="10"/>
      <c r="B1" s="10"/>
      <c r="C1" s="10"/>
      <c r="D1" s="10"/>
      <c r="E1" s="10"/>
      <c r="F1" s="10"/>
      <c r="G1" s="10"/>
    </row>
    <row r="2" spans="1:9" s="1" customFormat="1" ht="22.5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>
      <c r="A3" s="12" t="s">
        <v>36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3" t="s">
        <v>1</v>
      </c>
      <c r="B5" s="13"/>
      <c r="C5" s="13" t="s">
        <v>58</v>
      </c>
      <c r="D5" s="13"/>
      <c r="E5" s="13"/>
      <c r="F5" s="13"/>
      <c r="G5" s="13"/>
      <c r="H5" s="13"/>
      <c r="I5" s="13"/>
    </row>
    <row r="6" spans="1:9" s="8" customFormat="1">
      <c r="A6" s="13" t="s">
        <v>12</v>
      </c>
      <c r="B6" s="13"/>
      <c r="C6" s="13" t="s">
        <v>39</v>
      </c>
      <c r="D6" s="13"/>
      <c r="E6" s="13"/>
      <c r="F6" s="14" t="s">
        <v>2</v>
      </c>
      <c r="G6" s="13" t="s">
        <v>57</v>
      </c>
      <c r="H6" s="13"/>
      <c r="I6" s="13"/>
    </row>
    <row r="7" spans="1:9" s="8" customFormat="1">
      <c r="A7" s="13" t="s">
        <v>13</v>
      </c>
      <c r="B7" s="13"/>
      <c r="C7" s="13" t="s">
        <v>56</v>
      </c>
      <c r="D7" s="13"/>
      <c r="E7" s="13"/>
      <c r="F7" s="14" t="s">
        <v>14</v>
      </c>
      <c r="G7" s="13">
        <v>55530664</v>
      </c>
      <c r="H7" s="13"/>
      <c r="I7" s="13"/>
    </row>
    <row r="8" spans="1:9" s="8" customFormat="1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>
      <c r="A9" s="13" t="s">
        <v>20</v>
      </c>
      <c r="B9" s="13"/>
      <c r="C9" s="16" t="s">
        <v>21</v>
      </c>
      <c r="D9" s="14">
        <v>48.428224</v>
      </c>
      <c r="E9" s="14">
        <v>48.428224</v>
      </c>
      <c r="F9" s="14">
        <v>48.42</v>
      </c>
      <c r="G9" s="14">
        <v>10</v>
      </c>
      <c r="H9" s="17">
        <f>+D9/E9</f>
        <v>1</v>
      </c>
      <c r="I9" s="18">
        <f>G9*H9</f>
        <v>10</v>
      </c>
    </row>
    <row r="10" spans="1:9" s="8" customFormat="1" ht="13.5" customHeight="1">
      <c r="A10" s="9"/>
      <c r="B10" s="9"/>
      <c r="C10" s="16" t="s">
        <v>22</v>
      </c>
      <c r="D10" s="14">
        <v>48.428224</v>
      </c>
      <c r="E10" s="14">
        <v>48.428224</v>
      </c>
      <c r="F10" s="14">
        <v>48.42</v>
      </c>
      <c r="G10" s="14" t="s">
        <v>23</v>
      </c>
      <c r="H10" s="15"/>
      <c r="I10" s="15" t="s">
        <v>23</v>
      </c>
    </row>
    <row r="11" spans="1:9" s="8" customFormat="1" ht="13.5" customHeight="1">
      <c r="A11" s="9"/>
      <c r="B11" s="9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>
      <c r="A12" s="9"/>
      <c r="B12" s="9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65.75" customHeight="1">
      <c r="A14" s="13"/>
      <c r="B14" s="19" t="s">
        <v>40</v>
      </c>
      <c r="C14" s="20"/>
      <c r="D14" s="20"/>
      <c r="E14" s="21"/>
      <c r="F14" s="19" t="s">
        <v>55</v>
      </c>
      <c r="G14" s="20"/>
      <c r="H14" s="20"/>
      <c r="I14" s="21"/>
    </row>
    <row r="15" spans="1:9" s="8" customFormat="1" ht="34.5" customHeight="1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>
      <c r="A16" s="13"/>
      <c r="B16" s="13" t="s">
        <v>30</v>
      </c>
      <c r="C16" s="15" t="s">
        <v>32</v>
      </c>
      <c r="D16" s="22" t="s">
        <v>50</v>
      </c>
      <c r="E16" s="15" t="s">
        <v>51</v>
      </c>
      <c r="F16" s="15" t="s">
        <v>54</v>
      </c>
      <c r="G16" s="23">
        <v>15</v>
      </c>
      <c r="H16" s="23">
        <v>15</v>
      </c>
      <c r="I16" s="15"/>
    </row>
    <row r="17" spans="1:9" s="8" customFormat="1" ht="30" customHeight="1">
      <c r="A17" s="13"/>
      <c r="B17" s="13"/>
      <c r="C17" s="15" t="s">
        <v>33</v>
      </c>
      <c r="D17" s="22" t="s">
        <v>49</v>
      </c>
      <c r="E17" s="15" t="s">
        <v>45</v>
      </c>
      <c r="F17" s="24">
        <v>1</v>
      </c>
      <c r="G17" s="23">
        <v>13</v>
      </c>
      <c r="H17" s="23">
        <v>13</v>
      </c>
      <c r="I17" s="15"/>
    </row>
    <row r="18" spans="1:9" s="8" customFormat="1" ht="30" customHeight="1">
      <c r="A18" s="13"/>
      <c r="B18" s="13"/>
      <c r="C18" s="15" t="s">
        <v>34</v>
      </c>
      <c r="D18" s="22" t="s">
        <v>52</v>
      </c>
      <c r="E18" s="15" t="s">
        <v>45</v>
      </c>
      <c r="F18" s="24">
        <v>1</v>
      </c>
      <c r="G18" s="23">
        <v>12</v>
      </c>
      <c r="H18" s="23">
        <v>12</v>
      </c>
      <c r="I18" s="15"/>
    </row>
    <row r="19" spans="1:9" s="8" customFormat="1" ht="30" customHeight="1">
      <c r="A19" s="13"/>
      <c r="B19" s="13"/>
      <c r="C19" s="25" t="s">
        <v>35</v>
      </c>
      <c r="D19" s="22" t="s">
        <v>46</v>
      </c>
      <c r="E19" s="15" t="s">
        <v>59</v>
      </c>
      <c r="F19" s="15" t="s">
        <v>60</v>
      </c>
      <c r="G19" s="15">
        <v>5</v>
      </c>
      <c r="H19" s="15">
        <v>5</v>
      </c>
      <c r="I19" s="15"/>
    </row>
    <row r="20" spans="1:9" s="8" customFormat="1" ht="30" customHeight="1">
      <c r="A20" s="13"/>
      <c r="B20" s="13"/>
      <c r="C20" s="26"/>
      <c r="D20" s="22" t="s">
        <v>48</v>
      </c>
      <c r="E20" s="15" t="s">
        <v>47</v>
      </c>
      <c r="F20" s="15" t="s">
        <v>60</v>
      </c>
      <c r="G20" s="15">
        <v>5</v>
      </c>
      <c r="H20" s="15">
        <v>5</v>
      </c>
      <c r="I20" s="15"/>
    </row>
    <row r="21" spans="1:9" s="8" customFormat="1" ht="30" customHeight="1">
      <c r="A21" s="13"/>
      <c r="B21" s="13" t="s">
        <v>31</v>
      </c>
      <c r="C21" s="25" t="s">
        <v>37</v>
      </c>
      <c r="D21" s="22" t="s">
        <v>41</v>
      </c>
      <c r="E21" s="15" t="s">
        <v>44</v>
      </c>
      <c r="F21" s="24">
        <v>1</v>
      </c>
      <c r="G21" s="23">
        <v>5</v>
      </c>
      <c r="H21" s="23">
        <v>5</v>
      </c>
      <c r="I21" s="15"/>
    </row>
    <row r="22" spans="1:9" s="8" customFormat="1" ht="30" customHeight="1">
      <c r="A22" s="13"/>
      <c r="B22" s="13"/>
      <c r="C22" s="27"/>
      <c r="D22" s="22" t="s">
        <v>42</v>
      </c>
      <c r="E22" s="15" t="s">
        <v>44</v>
      </c>
      <c r="F22" s="24">
        <v>1</v>
      </c>
      <c r="G22" s="23">
        <v>5</v>
      </c>
      <c r="H22" s="23">
        <v>5</v>
      </c>
      <c r="I22" s="15"/>
    </row>
    <row r="23" spans="1:9" s="8" customFormat="1" ht="42.65" customHeight="1">
      <c r="A23" s="13"/>
      <c r="B23" s="13"/>
      <c r="C23" s="15" t="s">
        <v>38</v>
      </c>
      <c r="D23" s="22" t="s">
        <v>43</v>
      </c>
      <c r="E23" s="15" t="s">
        <v>45</v>
      </c>
      <c r="F23" s="24">
        <v>0.8</v>
      </c>
      <c r="G23" s="23">
        <v>30</v>
      </c>
      <c r="H23" s="23">
        <v>24</v>
      </c>
      <c r="I23" s="15" t="s">
        <v>53</v>
      </c>
    </row>
    <row r="24" spans="1:9" s="8" customFormat="1" ht="30" customHeight="1">
      <c r="A24" s="13" t="s">
        <v>10</v>
      </c>
      <c r="B24" s="13"/>
      <c r="C24" s="13"/>
      <c r="D24" s="13"/>
      <c r="E24" s="13"/>
      <c r="F24" s="13"/>
      <c r="G24" s="23"/>
      <c r="H24" s="18">
        <f>I9+SUM(H16:H23)</f>
        <v>94</v>
      </c>
      <c r="I24" s="15"/>
    </row>
  </sheetData>
  <mergeCells count="27">
    <mergeCell ref="A24:F24"/>
    <mergeCell ref="A15:A23"/>
    <mergeCell ref="B16:B20"/>
    <mergeCell ref="C19:C20"/>
    <mergeCell ref="B21:B23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2024-05-12T07:46:48Z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