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3706\Desktop\"/>
    </mc:Choice>
  </mc:AlternateContent>
  <xr:revisionPtr revIDLastSave="0" documentId="13_ncr:1_{EDD764AB-3AEA-4515-92D0-A79439F21EEA}" xr6:coauthVersionLast="47" xr6:coauthVersionMax="47" xr10:uidLastSave="{00000000-0000-0000-0000-000000000000}"/>
  <bookViews>
    <workbookView xWindow="-93" yWindow="-93" windowWidth="19386" windowHeight="11466" tabRatio="927" xr2:uid="{00000000-000D-0000-FFFF-FFFF00000000}"/>
  </bookViews>
  <sheets>
    <sheet name="绩效自评表" sheetId="44" r:id="rId1"/>
    <sheet name="Sheet1" sheetId="45" r:id="rId2"/>
  </sheets>
  <calcPr calcId="191029" calcMode="manual"/>
</workbook>
</file>

<file path=xl/calcChain.xml><?xml version="1.0" encoding="utf-8"?>
<calcChain xmlns="http://schemas.openxmlformats.org/spreadsheetml/2006/main">
  <c r="F9" i="44" l="1"/>
  <c r="D9" i="44"/>
  <c r="H16" i="44"/>
  <c r="H17" i="44"/>
  <c r="H18" i="44"/>
  <c r="H19" i="44"/>
  <c r="H20" i="44"/>
  <c r="H21" i="44"/>
  <c r="H15" i="44"/>
  <c r="E9" i="44" l="1"/>
  <c r="H8" i="44" l="1"/>
  <c r="I8" i="44" s="1"/>
  <c r="H23" i="44" s="1"/>
</calcChain>
</file>

<file path=xl/sharedStrings.xml><?xml version="1.0" encoding="utf-8"?>
<sst xmlns="http://schemas.openxmlformats.org/spreadsheetml/2006/main" count="125" uniqueCount="102">
  <si>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</si>
  <si>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</si>
  <si>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</si>
  <si>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</si>
  <si>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</si>
  <si>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</si>
  <si>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</si>
  <si>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</si>
  <si>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</si>
  <si>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总分</t>
  </si>
  <si>
    <t>偏差原因分析及改进措施</t>
  </si>
  <si>
    <t>主管部门</t>
  </si>
  <si>
    <t>项目负责人</t>
  </si>
  <si>
    <t>联系电话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</si>
  <si>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</si>
  <si>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</si>
  <si>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</si>
  <si>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</si>
  <si>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</si>
  <si>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</si>
  <si>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</si>
  <si>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</si>
  <si>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</si>
  <si>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</si>
  <si>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</si>
  <si>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预期目标</t>
  </si>
  <si>
    <t>实际完成情况</t>
  </si>
  <si>
    <t>年度指标值</t>
  </si>
  <si>
    <t>实际完成值</t>
  </si>
  <si>
    <t>（2023年度）</t>
    <phoneticPr fontId="8" type="noConversion"/>
  </si>
  <si>
    <t>服务对象满意度指标（10分）</t>
    <phoneticPr fontId="8" type="noConversion"/>
  </si>
  <si>
    <t>北京市交通委员会</t>
    <phoneticPr fontId="9" type="noConversion"/>
  </si>
  <si>
    <t>北京市城市道路养护管理中心</t>
    <phoneticPr fontId="9" type="noConversion"/>
  </si>
  <si>
    <t>王超</t>
    <phoneticPr fontId="9" type="noConversion"/>
  </si>
  <si>
    <t>63536196转1042</t>
    <phoneticPr fontId="9" type="noConversion"/>
  </si>
  <si>
    <t>按照《城市道路大修工程质量检验规范》、《城市桥梁工程施工质量与验收规范》的相关要求，完成2023年度市管城市道路桥梁大修工程，改善使用功能，提高设施服务水平，保障道路桥梁运营安全。</t>
    <phoneticPr fontId="9" type="noConversion"/>
  </si>
  <si>
    <t xml:space="preserve">按年初计划完成绩效任务  </t>
    <phoneticPr fontId="9" type="noConversion"/>
  </si>
  <si>
    <t>完成道路大修及桥梁大修面积</t>
  </si>
  <si>
    <t>完成道路大修及桥梁大修长度</t>
  </si>
  <si>
    <t>2023年12月底前</t>
    <phoneticPr fontId="9" type="noConversion"/>
  </si>
  <si>
    <t>路段过往车辆司机及周边群众满意度</t>
    <phoneticPr fontId="9" type="noConversion"/>
  </si>
  <si>
    <t>市管城市道路桥梁大修工程</t>
    <phoneticPr fontId="9" type="noConversion"/>
  </si>
  <si>
    <r>
      <rPr>
        <sz val="9"/>
        <rFont val="宋体"/>
        <family val="3"/>
        <charset val="134"/>
      </rPr>
      <t>按照《城市道路大修工程质量检验规范》、《城市桥梁工程施工质量与验收规范》的相关要求，完成2021年度市管城市道路桥梁大修工程，恢复道路桥梁设施使用功能，提高服务水平。</t>
    </r>
  </si>
  <si>
    <r>
      <rPr>
        <sz val="9"/>
        <rFont val="宋体"/>
        <family val="3"/>
        <charset val="134"/>
      </rPr>
      <t>产出指标</t>
    </r>
  </si>
  <si>
    <r>
      <rPr>
        <sz val="9"/>
        <rFont val="宋体"/>
        <family val="3"/>
        <charset val="134"/>
      </rPr>
      <t>数量指标</t>
    </r>
  </si>
  <si>
    <r>
      <rPr>
        <sz val="9"/>
        <rFont val="宋体"/>
        <family val="3"/>
        <charset val="134"/>
      </rPr>
      <t>达到《城市道路大修工程质量检验规范》、《城市桥梁工程施工质量与验收规范》的相关要求，工程验收合格率</t>
    </r>
  </si>
  <si>
    <r>
      <rPr>
        <sz val="9"/>
        <rFont val="宋体"/>
        <family val="3"/>
        <charset val="134"/>
      </rPr>
      <t>＝</t>
    </r>
  </si>
  <si>
    <t>100</t>
  </si>
  <si>
    <t>%</t>
  </si>
  <si>
    <r>
      <rPr>
        <sz val="9"/>
        <rFont val="宋体"/>
        <family val="3"/>
        <charset val="134"/>
      </rPr>
      <t>完成道路大修及桥梁大修面积</t>
    </r>
  </si>
  <si>
    <r>
      <rPr>
        <sz val="9"/>
        <rFont val="宋体"/>
        <family val="3"/>
        <charset val="134"/>
      </rPr>
      <t>≥</t>
    </r>
  </si>
  <si>
    <t>1630000</t>
  </si>
  <si>
    <t>平方米</t>
  </si>
  <si>
    <r>
      <rPr>
        <sz val="9"/>
        <rFont val="宋体"/>
        <family val="3"/>
        <charset val="134"/>
      </rPr>
      <t>完成道路大修及桥梁大修长度</t>
    </r>
  </si>
  <si>
    <t>34</t>
  </si>
  <si>
    <t>公里</t>
  </si>
  <si>
    <r>
      <rPr>
        <sz val="9"/>
        <rFont val="宋体"/>
        <family val="3"/>
        <charset val="134"/>
      </rPr>
      <t>时效指标</t>
    </r>
  </si>
  <si>
    <r>
      <rPr>
        <sz val="9"/>
        <rFont val="宋体"/>
        <family val="3"/>
        <charset val="134"/>
      </rPr>
      <t>完成本年度计划内所有工程的招标工作时间为2023年11月底前</t>
    </r>
  </si>
  <si>
    <r>
      <rPr>
        <sz val="9"/>
        <rFont val="宋体"/>
        <family val="3"/>
        <charset val="134"/>
      </rPr>
      <t>定性</t>
    </r>
  </si>
  <si>
    <t>完成本年度计划内所有工程的招标工作时间为2023年11月底前</t>
  </si>
  <si>
    <t>项</t>
  </si>
  <si>
    <r>
      <rPr>
        <sz val="9"/>
        <rFont val="宋体"/>
        <family val="3"/>
        <charset val="134"/>
      </rPr>
      <t>本年度计划内所有工程完工时间为2023年12月底前</t>
    </r>
  </si>
  <si>
    <t>本年度计划内所有工程完工时间为2023年12月底前</t>
  </si>
  <si>
    <r>
      <rPr>
        <sz val="9"/>
        <rFont val="宋体"/>
        <family val="3"/>
        <charset val="134"/>
      </rPr>
      <t>成本指标</t>
    </r>
  </si>
  <si>
    <r>
      <rPr>
        <sz val="9"/>
        <rFont val="宋体"/>
        <family val="3"/>
        <charset val="134"/>
      </rPr>
      <t>经济成本指标</t>
    </r>
  </si>
  <si>
    <r>
      <rPr>
        <sz val="9"/>
        <rFont val="宋体"/>
        <family val="3"/>
        <charset val="134"/>
      </rPr>
      <t>项目预算控制数</t>
    </r>
  </si>
  <si>
    <r>
      <rPr>
        <sz val="9"/>
        <rFont val="宋体"/>
        <family val="3"/>
        <charset val="134"/>
      </rPr>
      <t>≤</t>
    </r>
  </si>
  <si>
    <t>万元</t>
  </si>
  <si>
    <r>
      <rPr>
        <sz val="9"/>
        <rFont val="宋体"/>
        <family val="3"/>
        <charset val="134"/>
      </rPr>
      <t>效益指标</t>
    </r>
  </si>
  <si>
    <r>
      <rPr>
        <sz val="9"/>
        <rFont val="宋体"/>
        <family val="3"/>
        <charset val="134"/>
      </rPr>
      <t>社会效益指标</t>
    </r>
  </si>
  <si>
    <r>
      <rPr>
        <sz val="9"/>
        <rFont val="宋体"/>
        <family val="3"/>
        <charset val="134"/>
      </rPr>
      <t>改善使用功能，提高设施服务水平，保障道路桥梁运营安全，道路平整度达到σ≤1.8，道路通行条件得到提升</t>
    </r>
  </si>
  <si>
    <t>改善使用功能，提高设施服务水平，保障道路桥梁运营安全，道路平整度达到σ≤1.8，道路通行条件得到提升</t>
  </si>
  <si>
    <r>
      <rPr>
        <sz val="9"/>
        <rFont val="宋体"/>
        <family val="3"/>
        <charset val="134"/>
      </rPr>
      <t>满意度指标</t>
    </r>
  </si>
  <si>
    <r>
      <rPr>
        <sz val="9"/>
        <rFont val="宋体"/>
        <family val="3"/>
        <charset val="134"/>
      </rPr>
      <t>服务对象满意度指标</t>
    </r>
  </si>
  <si>
    <r>
      <rPr>
        <sz val="9"/>
        <rFont val="宋体"/>
        <family val="3"/>
        <charset val="134"/>
      </rPr>
      <t>路段过往车辆司机及周边群众满意度</t>
    </r>
  </si>
  <si>
    <t>90</t>
  </si>
  <si>
    <t>完成本年度计划内所有工程的招标工作时间</t>
    <phoneticPr fontId="9" type="noConversion"/>
  </si>
  <si>
    <t>除跨年工程外，本年度计划内其余工程完工时间</t>
    <phoneticPr fontId="9" type="noConversion"/>
  </si>
  <si>
    <t>项目预算控制数</t>
    <phoneticPr fontId="9" type="noConversion"/>
  </si>
  <si>
    <t>社会效益</t>
    <phoneticPr fontId="9" type="noConversion"/>
  </si>
  <si>
    <t>经济、社会、生态、可持续影响效益指标（30分）</t>
    <phoneticPr fontId="9" type="noConversion"/>
  </si>
  <si>
    <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</si>
  <si>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≥1340000平方米</t>
    <phoneticPr fontId="9" type="noConversion"/>
  </si>
  <si>
    <t>≤32409万元</t>
    <phoneticPr fontId="9" type="noConversion"/>
  </si>
  <si>
    <t>改善使用功能，提高设施服务水平，保障道路桥梁运营安全，道路平整度达到σ≤1.8，道路通行条件得到提升</t>
    <phoneticPr fontId="9" type="noConversion"/>
  </si>
  <si>
    <t>桥梁道路使用功能已恢复，服务水平得到了很大提高，路段过往车辆司机及周边群众满意度为100%；道路平整度达到σ≤1.8，道路通行条件得到提升。</t>
    <phoneticPr fontId="9" type="noConversion"/>
  </si>
  <si>
    <r>
      <t>产
出
指
标
(</t>
    </r>
    <r>
      <rPr>
        <sz val="11"/>
        <color rgb="FF000000"/>
        <rFont val="宋体"/>
        <family val="3"/>
        <charset val="134"/>
      </rPr>
      <t>5</t>
    </r>
    <r>
      <rPr>
        <sz val="11"/>
        <color indexed="8"/>
        <rFont val="宋体"/>
        <family val="3"/>
        <charset val="134"/>
      </rPr>
      <t>0分)</t>
    </r>
    <phoneticPr fontId="8" type="noConversion"/>
  </si>
  <si>
    <r>
      <t>数量指标
（</t>
    </r>
    <r>
      <rPr>
        <sz val="11"/>
        <color rgb="FF000000"/>
        <rFont val="宋体"/>
        <family val="3"/>
        <charset val="134"/>
      </rPr>
      <t>15</t>
    </r>
    <r>
      <rPr>
        <sz val="11"/>
        <color indexed="8"/>
        <rFont val="宋体"/>
        <family val="3"/>
        <charset val="134"/>
      </rPr>
      <t>分）</t>
    </r>
    <phoneticPr fontId="8" type="noConversion"/>
  </si>
  <si>
    <r>
      <t>1574000</t>
    </r>
    <r>
      <rPr>
        <sz val="11"/>
        <color rgb="FF000000"/>
        <rFont val="宋体"/>
        <family val="3"/>
        <charset val="134"/>
      </rPr>
      <t>平方米</t>
    </r>
    <phoneticPr fontId="9" type="noConversion"/>
  </si>
  <si>
    <r>
      <t>≥34</t>
    </r>
    <r>
      <rPr>
        <sz val="11"/>
        <color rgb="FF000000"/>
        <rFont val="宋体"/>
        <family val="3"/>
        <charset val="134"/>
      </rPr>
      <t>km</t>
    </r>
    <phoneticPr fontId="9" type="noConversion"/>
  </si>
  <si>
    <r>
      <t>39.024</t>
    </r>
    <r>
      <rPr>
        <sz val="11"/>
        <color rgb="FF000000"/>
        <rFont val="宋体"/>
        <family val="3"/>
        <charset val="134"/>
      </rPr>
      <t>km</t>
    </r>
    <phoneticPr fontId="9" type="noConversion"/>
  </si>
  <si>
    <r>
      <t>质量指标
（1</t>
    </r>
    <r>
      <rPr>
        <sz val="11"/>
        <color rgb="FF000000"/>
        <rFont val="宋体"/>
        <family val="3"/>
        <charset val="134"/>
      </rPr>
      <t>3</t>
    </r>
    <r>
      <rPr>
        <sz val="11"/>
        <color indexed="8"/>
        <rFont val="宋体"/>
        <family val="3"/>
        <charset val="134"/>
      </rPr>
      <t>分）</t>
    </r>
    <phoneticPr fontId="8" type="noConversion"/>
  </si>
  <si>
    <r>
      <t>时效指标
（</t>
    </r>
    <r>
      <rPr>
        <sz val="11"/>
        <color rgb="FF000000"/>
        <rFont val="宋体"/>
        <family val="3"/>
        <charset val="134"/>
      </rPr>
      <t>12</t>
    </r>
    <r>
      <rPr>
        <sz val="11"/>
        <color indexed="8"/>
        <rFont val="宋体"/>
        <family val="3"/>
        <charset val="134"/>
      </rPr>
      <t>分）</t>
    </r>
    <phoneticPr fontId="8" type="noConversion"/>
  </si>
  <si>
    <r>
      <t>除</t>
    </r>
    <r>
      <rPr>
        <sz val="11"/>
        <color rgb="FF000000"/>
        <rFont val="宋体"/>
        <family val="3"/>
        <charset val="134"/>
      </rPr>
      <t>5项</t>
    </r>
    <r>
      <rPr>
        <sz val="11"/>
        <color indexed="8"/>
        <rFont val="宋体"/>
        <family val="3"/>
        <charset val="134"/>
      </rPr>
      <t>跨年工程外，</t>
    </r>
    <r>
      <rPr>
        <sz val="11"/>
        <color rgb="FF000000"/>
        <rFont val="宋体"/>
        <family val="3"/>
        <charset val="134"/>
      </rPr>
      <t>其余均在</t>
    </r>
    <r>
      <rPr>
        <sz val="11"/>
        <color indexed="8"/>
        <rFont val="宋体"/>
        <family val="3"/>
        <charset val="134"/>
      </rPr>
      <t>2023年12月底前</t>
    </r>
    <r>
      <rPr>
        <sz val="11"/>
        <color rgb="FF000000"/>
        <rFont val="宋体"/>
        <family val="3"/>
        <charset val="134"/>
      </rPr>
      <t>完工</t>
    </r>
    <phoneticPr fontId="9" type="noConversion"/>
  </si>
  <si>
    <r>
      <t>成本指标
（</t>
    </r>
    <r>
      <rPr>
        <sz val="11"/>
        <color rgb="FF000000"/>
        <rFont val="宋体"/>
        <family val="3"/>
        <charset val="134"/>
      </rPr>
      <t>10</t>
    </r>
    <r>
      <rPr>
        <sz val="11"/>
        <color indexed="8"/>
        <rFont val="宋体"/>
        <family val="3"/>
        <charset val="134"/>
      </rPr>
      <t>分）</t>
    </r>
    <phoneticPr fontId="8" type="noConversion"/>
  </si>
  <si>
    <r>
      <t>32409</t>
    </r>
    <r>
      <rPr>
        <sz val="11"/>
        <color rgb="FF000000"/>
        <rFont val="宋体"/>
        <family val="3"/>
        <charset val="134"/>
      </rPr>
      <t>万元</t>
    </r>
    <phoneticPr fontId="9" type="noConversion"/>
  </si>
  <si>
    <r>
      <t>效益指标（</t>
    </r>
    <r>
      <rPr>
        <sz val="11"/>
        <color rgb="FF000000"/>
        <rFont val="宋体"/>
        <family val="3"/>
        <charset val="134"/>
      </rPr>
      <t>4</t>
    </r>
    <r>
      <rPr>
        <sz val="11"/>
        <color indexed="8"/>
        <rFont val="宋体"/>
        <family val="3"/>
        <charset val="134"/>
      </rPr>
      <t>0分）</t>
    </r>
    <phoneticPr fontId="8" type="noConversion"/>
  </si>
  <si>
    <r>
      <t>≥</t>
    </r>
    <r>
      <rPr>
        <sz val="11"/>
        <color rgb="FF000000"/>
        <rFont val="宋体"/>
        <family val="3"/>
        <charset val="134"/>
      </rPr>
      <t>90</t>
    </r>
    <r>
      <rPr>
        <sz val="11"/>
        <color indexed="8"/>
        <rFont val="宋体"/>
        <family val="3"/>
        <charset val="134"/>
      </rPr>
      <t>%</t>
    </r>
    <phoneticPr fontId="9" type="noConversion"/>
  </si>
  <si>
    <t>达到《城市道路大修工程质量检验规范》、《城市桥梁工程施工质量与验收规范》的相关要求，工程验收合格率100%</t>
    <phoneticPr fontId="9" type="noConversion"/>
  </si>
  <si>
    <t>质量标准</t>
    <phoneticPr fontId="9" type="noConversion"/>
  </si>
  <si>
    <t>为定性指标，指标的可衡量性不足</t>
    <phoneticPr fontId="9" type="noConversion"/>
  </si>
  <si>
    <t>除5项跨年工程外，所有项目均于2022年12月底前完成了招标</t>
    <phoneticPr fontId="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</si>
</sst>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76" formatCode="0.00_ "/>
  </numFmts>
  <fonts count="14" x14ac:knownFonts="1">
    <font>
      <sz val="11"/>
      <color theme="1"/>
      <name val="宋体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9"/>
      <color rgb="FF000000"/>
      <name val="宋体"/>
      <family val="3"/>
      <charset val="134"/>
    </font>
    <font>
      <sz val="9"/>
      <name val="宋体"/>
      <family val="3"/>
      <charset val="134"/>
    </font>
    <font>
      <sz val="11"/>
      <color theme="1"/>
      <name val="宋体"/>
      <family val="3"/>
      <charset val="134"/>
    </font>
    <font>
      <sz val="11"/>
      <color rgb="FF00000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C2C3C4"/>
      </left>
      <right style="thin">
        <color rgb="FFC2C3C4"/>
      </right>
      <top style="thin">
        <color rgb="FFC2C3C4"/>
      </top>
      <bottom style="thin">
        <color rgb="FFC2C3C4"/>
      </bottom>
      <diagonal/>
    </border>
  </borders>
  <cellStyleXfs count="15">
    <xf numFmtId="0" fontId="0" fillId="0" borderId="0">
      <alignment vertical="center"/>
    </xf>
    <xf numFmtId="0" fontId="5" fillId="0" borderId="0"/>
    <xf numFmtId="0" fontId="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>
      <alignment vertical="center"/>
    </xf>
    <xf numFmtId="0" fontId="5" fillId="0" borderId="0">
      <alignment vertical="center"/>
    </xf>
    <xf numFmtId="0" fontId="5" fillId="0" borderId="0"/>
    <xf numFmtId="43" fontId="7" fillId="0" borderId="0" applyFont="0" applyFill="0" applyBorder="0" applyAlignment="0" applyProtection="0">
      <alignment vertical="center"/>
    </xf>
    <xf numFmtId="0" fontId="5" fillId="0" borderId="0"/>
    <xf numFmtId="0" fontId="7" fillId="0" borderId="0"/>
    <xf numFmtId="0" fontId="7" fillId="0" borderId="0">
      <alignment vertical="center"/>
    </xf>
    <xf numFmtId="0" fontId="1" fillId="0" borderId="0"/>
  </cellStyleXfs>
  <cellXfs count="35">
    <xf numFmtId="0" fontId="0" fillId="0" borderId="0" xfId="0">
      <alignment vertical="center"/>
    </xf>
    <xf numFmtId="0" fontId="2" fillId="0" borderId="0" xfId="0" applyFont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2" fillId="0" borderId="0" xfId="0" applyFont="1" applyAlignment="1"/>
    <xf numFmtId="0" fontId="12" fillId="0" borderId="5" xfId="0" applyFont="1" applyBorder="1" applyAlignment="1">
      <alignment vertical="center" wrapText="1"/>
    </xf>
    <xf numFmtId="0" fontId="12" fillId="0" borderId="0" xfId="0" applyFont="1">
      <alignment vertical="center"/>
    </xf>
    <xf numFmtId="0" fontId="12" fillId="0" borderId="0" xfId="0" applyFont="1" applyAlignment="1">
      <alignment horizontal="center" vertical="center"/>
    </xf>
    <xf numFmtId="176" fontId="12" fillId="0" borderId="0" xfId="0" applyNumberFormat="1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2" fillId="0" borderId="1" xfId="0" applyFont="1" applyBorder="1" applyAlignment="1">
      <alignment vertical="center" wrapText="1"/>
    </xf>
    <xf numFmtId="0" fontId="12" fillId="0" borderId="1" xfId="0" applyFont="1" applyBorder="1" applyAlignment="1">
      <alignment horizontal="center" vertical="center" wrapText="1"/>
    </xf>
    <xf numFmtId="176" fontId="12" fillId="0" borderId="1" xfId="0" applyNumberFormat="1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0" fontId="7" fillId="0" borderId="4" xfId="0" applyFont="1" applyBorder="1" applyAlignment="1">
      <alignment horizontal="center" vertical="center" wrapText="1"/>
    </xf>
    <xf numFmtId="10" fontId="7" fillId="0" borderId="5" xfId="0" applyNumberFormat="1" applyFont="1" applyBorder="1" applyAlignment="1">
      <alignment horizontal="center" vertical="center" wrapText="1"/>
    </xf>
    <xf numFmtId="176" fontId="7" fillId="0" borderId="5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13" fillId="0" borderId="5" xfId="0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9" fontId="7" fillId="0" borderId="5" xfId="0" applyNumberFormat="1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49" fontId="13" fillId="0" borderId="5" xfId="0" applyNumberFormat="1" applyFont="1" applyBorder="1" applyAlignment="1">
      <alignment horizontal="left" vertical="center" wrapText="1"/>
    </xf>
    <xf numFmtId="49" fontId="13" fillId="0" borderId="3" xfId="0" applyNumberFormat="1" applyFont="1" applyBorder="1" applyAlignment="1">
      <alignment horizontal="left" vertical="center" wrapText="1"/>
    </xf>
    <xf numFmtId="176" fontId="12" fillId="0" borderId="5" xfId="0" applyNumberFormat="1" applyFont="1" applyBorder="1" applyAlignment="1">
      <alignment horizontal="center" vertical="center" wrapText="1"/>
    </xf>
  </cellXfs>
  <cellStyles count="15">
    <cellStyle name="常规" xfId="0" builtinId="0"/>
    <cellStyle name="常规 2" xfId="6" xr:uid="{00000000-0005-0000-0000-000001000000}"/>
    <cellStyle name="常规 2 2" xfId="4" xr:uid="{00000000-0005-0000-0000-000002000000}"/>
    <cellStyle name="常规 2 2 2" xfId="3" xr:uid="{00000000-0005-0000-0000-000003000000}"/>
    <cellStyle name="常规 2 3" xfId="5" xr:uid="{00000000-0005-0000-0000-000004000000}"/>
    <cellStyle name="常规 2 4" xfId="7" xr:uid="{00000000-0005-0000-0000-000005000000}"/>
    <cellStyle name="常规 3" xfId="8" xr:uid="{00000000-0005-0000-0000-000006000000}"/>
    <cellStyle name="常规 4" xfId="9" xr:uid="{00000000-0005-0000-0000-000007000000}"/>
    <cellStyle name="常规 4 2" xfId="11" xr:uid="{00000000-0005-0000-0000-000008000000}"/>
    <cellStyle name="常规 4 3" xfId="12" xr:uid="{00000000-0005-0000-0000-000009000000}"/>
    <cellStyle name="常规 4 4" xfId="1" xr:uid="{00000000-0005-0000-0000-00000A000000}"/>
    <cellStyle name="常规 5" xfId="13" xr:uid="{00000000-0005-0000-0000-00000B000000}"/>
    <cellStyle name="常规 6" xfId="2" xr:uid="{00000000-0005-0000-0000-00000C000000}"/>
    <cellStyle name="常规 7" xfId="14" xr:uid="{00000000-0005-0000-0000-00000D000000}"/>
    <cellStyle name="千位分隔 2" xfId="10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3"/>
  <sheetViews>
    <sheetView tabSelected="1" workbookViewId="0">
      <selection activeCell="H20" sqref="H20"/>
    </sheetView>
  </sheetViews>
  <sheetFormatPr defaultColWidth="9" defaultRowHeight="14.35" x14ac:dyDescent="0.4"/>
  <cols>
    <col min="1" max="1" width="4.1171875" style="6" customWidth="1"/>
    <col min="2" max="2" width="8.87890625" style="6" customWidth="1"/>
    <col min="3" max="3" width="18.64453125" style="6" customWidth="1"/>
    <col min="4" max="4" width="16.234375" style="7" customWidth="1"/>
    <col min="5" max="5" width="19.76171875" style="7" customWidth="1"/>
    <col min="6" max="6" width="19.76171875" style="6" customWidth="1"/>
    <col min="7" max="7" width="8.46875" style="8" customWidth="1"/>
    <col min="8" max="8" width="11.1171875" style="6" customWidth="1"/>
    <col min="9" max="9" width="13.87890625" style="6" customWidth="1"/>
    <col min="10" max="16384" width="9" style="6"/>
  </cols>
  <sheetData>
    <row r="1" spans="1:9" ht="22.5" customHeight="1" x14ac:dyDescent="0.4">
      <c r="A1" s="1" t="s">
        <v>81</v>
      </c>
      <c r="B1" s="1"/>
      <c r="C1" s="1"/>
      <c r="D1" s="1"/>
      <c r="E1" s="1"/>
      <c r="F1" s="1"/>
      <c r="G1" s="1"/>
      <c r="H1" s="1"/>
      <c r="I1" s="1"/>
    </row>
    <row r="2" spans="1:9" ht="18.75" customHeight="1" x14ac:dyDescent="0.4">
      <c r="A2" s="9" t="s">
        <v>29</v>
      </c>
      <c r="B2" s="9"/>
      <c r="C2" s="9"/>
      <c r="D2" s="9"/>
      <c r="E2" s="9"/>
      <c r="F2" s="9"/>
      <c r="G2" s="9"/>
      <c r="H2" s="9"/>
      <c r="I2" s="9"/>
    </row>
    <row r="3" spans="1:9" ht="11.25" customHeight="1" x14ac:dyDescent="0.4">
      <c r="A3" s="10"/>
      <c r="B3" s="10"/>
      <c r="C3" s="10"/>
      <c r="D3" s="11"/>
      <c r="E3" s="11"/>
      <c r="F3" s="10"/>
      <c r="G3" s="12"/>
    </row>
    <row r="4" spans="1:9" s="4" customFormat="1" ht="18" customHeight="1" x14ac:dyDescent="0.4">
      <c r="A4" s="13" t="s">
        <v>0</v>
      </c>
      <c r="B4" s="13"/>
      <c r="C4" s="13" t="s">
        <v>41</v>
      </c>
      <c r="D4" s="13"/>
      <c r="E4" s="13"/>
      <c r="F4" s="13"/>
      <c r="G4" s="13"/>
      <c r="H4" s="13"/>
      <c r="I4" s="13"/>
    </row>
    <row r="5" spans="1:9" s="4" customFormat="1" ht="18" customHeight="1" x14ac:dyDescent="0.4">
      <c r="A5" s="13" t="s">
        <v>11</v>
      </c>
      <c r="B5" s="13"/>
      <c r="C5" s="13" t="s">
        <v>31</v>
      </c>
      <c r="D5" s="13"/>
      <c r="E5" s="13"/>
      <c r="F5" s="14" t="s">
        <v>1</v>
      </c>
      <c r="G5" s="13" t="s">
        <v>32</v>
      </c>
      <c r="H5" s="13"/>
      <c r="I5" s="13"/>
    </row>
    <row r="6" spans="1:9" s="4" customFormat="1" ht="18" customHeight="1" x14ac:dyDescent="0.4">
      <c r="A6" s="13" t="s">
        <v>12</v>
      </c>
      <c r="B6" s="13"/>
      <c r="C6" s="15" t="s">
        <v>33</v>
      </c>
      <c r="D6" s="13"/>
      <c r="E6" s="13"/>
      <c r="F6" s="14" t="s">
        <v>13</v>
      </c>
      <c r="G6" s="13" t="s">
        <v>34</v>
      </c>
      <c r="H6" s="13"/>
      <c r="I6" s="13"/>
    </row>
    <row r="7" spans="1:9" s="4" customFormat="1" ht="18" customHeight="1" x14ac:dyDescent="0.4">
      <c r="A7" s="13" t="s">
        <v>14</v>
      </c>
      <c r="B7" s="13"/>
      <c r="C7" s="14"/>
      <c r="D7" s="16" t="s">
        <v>15</v>
      </c>
      <c r="E7" s="14" t="s">
        <v>16</v>
      </c>
      <c r="F7" s="14" t="s">
        <v>17</v>
      </c>
      <c r="G7" s="14" t="s">
        <v>8</v>
      </c>
      <c r="H7" s="14" t="s">
        <v>18</v>
      </c>
      <c r="I7" s="16" t="s">
        <v>2</v>
      </c>
    </row>
    <row r="8" spans="1:9" s="4" customFormat="1" ht="18" customHeight="1" x14ac:dyDescent="0.4">
      <c r="A8" s="13" t="s">
        <v>19</v>
      </c>
      <c r="B8" s="13"/>
      <c r="C8" s="17" t="s">
        <v>20</v>
      </c>
      <c r="D8" s="16">
        <v>34510</v>
      </c>
      <c r="E8" s="18">
        <v>32409</v>
      </c>
      <c r="F8" s="14">
        <v>32409</v>
      </c>
      <c r="G8" s="14">
        <v>10</v>
      </c>
      <c r="H8" s="19">
        <f>+F8/E8</f>
        <v>1</v>
      </c>
      <c r="I8" s="20">
        <f>G8*H8</f>
        <v>10</v>
      </c>
    </row>
    <row r="9" spans="1:9" s="4" customFormat="1" ht="18" customHeight="1" x14ac:dyDescent="0.4">
      <c r="A9" s="5"/>
      <c r="B9" s="5"/>
      <c r="C9" s="17" t="s">
        <v>21</v>
      </c>
      <c r="D9" s="16">
        <f>D8</f>
        <v>34510</v>
      </c>
      <c r="E9" s="18">
        <f>E8</f>
        <v>32409</v>
      </c>
      <c r="F9" s="14">
        <f>F8</f>
        <v>32409</v>
      </c>
      <c r="G9" s="14" t="s">
        <v>22</v>
      </c>
      <c r="H9" s="16"/>
      <c r="I9" s="16" t="s">
        <v>22</v>
      </c>
    </row>
    <row r="10" spans="1:9" s="4" customFormat="1" ht="18" customHeight="1" x14ac:dyDescent="0.4">
      <c r="A10" s="5"/>
      <c r="B10" s="5"/>
      <c r="C10" s="17" t="s">
        <v>23</v>
      </c>
      <c r="D10" s="16"/>
      <c r="E10" s="16"/>
      <c r="F10" s="14"/>
      <c r="G10" s="14" t="s">
        <v>22</v>
      </c>
      <c r="H10" s="16"/>
      <c r="I10" s="16" t="s">
        <v>22</v>
      </c>
    </row>
    <row r="11" spans="1:9" s="4" customFormat="1" ht="18" customHeight="1" x14ac:dyDescent="0.4">
      <c r="A11" s="5"/>
      <c r="B11" s="5"/>
      <c r="C11" s="17" t="s">
        <v>24</v>
      </c>
      <c r="D11" s="16"/>
      <c r="E11" s="16"/>
      <c r="F11" s="14"/>
      <c r="G11" s="14" t="s">
        <v>22</v>
      </c>
      <c r="H11" s="16"/>
      <c r="I11" s="16" t="s">
        <v>22</v>
      </c>
    </row>
    <row r="12" spans="1:9" s="4" customFormat="1" ht="18" customHeight="1" x14ac:dyDescent="0.4">
      <c r="A12" s="13" t="s">
        <v>3</v>
      </c>
      <c r="B12" s="13" t="s">
        <v>25</v>
      </c>
      <c r="C12" s="13"/>
      <c r="D12" s="13"/>
      <c r="E12" s="13"/>
      <c r="F12" s="13" t="s">
        <v>26</v>
      </c>
      <c r="G12" s="13"/>
      <c r="H12" s="13"/>
      <c r="I12" s="13"/>
    </row>
    <row r="13" spans="1:9" s="4" customFormat="1" ht="84" customHeight="1" x14ac:dyDescent="0.4">
      <c r="A13" s="13"/>
      <c r="B13" s="21" t="s">
        <v>35</v>
      </c>
      <c r="C13" s="22"/>
      <c r="D13" s="22"/>
      <c r="E13" s="23"/>
      <c r="F13" s="24" t="s">
        <v>36</v>
      </c>
      <c r="G13" s="25"/>
      <c r="H13" s="25"/>
      <c r="I13" s="26"/>
    </row>
    <row r="14" spans="1:9" s="4" customFormat="1" ht="34.5" customHeight="1" x14ac:dyDescent="0.4">
      <c r="A14" s="13" t="s">
        <v>4</v>
      </c>
      <c r="B14" s="16" t="s">
        <v>5</v>
      </c>
      <c r="C14" s="16" t="s">
        <v>6</v>
      </c>
      <c r="D14" s="14" t="s">
        <v>7</v>
      </c>
      <c r="E14" s="16" t="s">
        <v>27</v>
      </c>
      <c r="F14" s="16" t="s">
        <v>28</v>
      </c>
      <c r="G14" s="14" t="s">
        <v>8</v>
      </c>
      <c r="H14" s="14" t="s">
        <v>2</v>
      </c>
      <c r="I14" s="16" t="s">
        <v>10</v>
      </c>
    </row>
    <row r="15" spans="1:9" s="4" customFormat="1" ht="30" customHeight="1" x14ac:dyDescent="0.4">
      <c r="A15" s="13"/>
      <c r="B15" s="13" t="s">
        <v>86</v>
      </c>
      <c r="C15" s="13" t="s">
        <v>87</v>
      </c>
      <c r="D15" s="27" t="s">
        <v>37</v>
      </c>
      <c r="E15" s="28" t="s">
        <v>82</v>
      </c>
      <c r="F15" s="16" t="s">
        <v>88</v>
      </c>
      <c r="G15" s="18">
        <v>8</v>
      </c>
      <c r="H15" s="18">
        <f>G15</f>
        <v>8</v>
      </c>
      <c r="I15" s="16"/>
    </row>
    <row r="16" spans="1:9" s="4" customFormat="1" ht="30" customHeight="1" x14ac:dyDescent="0.4">
      <c r="A16" s="13"/>
      <c r="B16" s="13"/>
      <c r="C16" s="13"/>
      <c r="D16" s="27" t="s">
        <v>38</v>
      </c>
      <c r="E16" s="16" t="s">
        <v>89</v>
      </c>
      <c r="F16" s="16" t="s">
        <v>90</v>
      </c>
      <c r="G16" s="18">
        <v>7</v>
      </c>
      <c r="H16" s="18">
        <f t="shared" ref="H16:H22" si="0">G16</f>
        <v>7</v>
      </c>
      <c r="I16" s="16"/>
    </row>
    <row r="17" spans="1:9" s="4" customFormat="1" ht="95.25" customHeight="1" x14ac:dyDescent="0.4">
      <c r="A17" s="13"/>
      <c r="B17" s="13"/>
      <c r="C17" s="16" t="s">
        <v>91</v>
      </c>
      <c r="D17" s="27" t="s">
        <v>99</v>
      </c>
      <c r="E17" s="29" t="s">
        <v>98</v>
      </c>
      <c r="F17" s="30" t="s">
        <v>98</v>
      </c>
      <c r="G17" s="18">
        <v>13</v>
      </c>
      <c r="H17" s="18">
        <f t="shared" si="0"/>
        <v>13</v>
      </c>
      <c r="I17" s="16"/>
    </row>
    <row r="18" spans="1:9" s="4" customFormat="1" ht="43" x14ac:dyDescent="0.4">
      <c r="A18" s="13"/>
      <c r="B18" s="13"/>
      <c r="C18" s="13" t="s">
        <v>92</v>
      </c>
      <c r="D18" s="27" t="s">
        <v>76</v>
      </c>
      <c r="E18" s="16" t="s">
        <v>39</v>
      </c>
      <c r="F18" s="16" t="s">
        <v>101</v>
      </c>
      <c r="G18" s="18">
        <v>6</v>
      </c>
      <c r="H18" s="18">
        <f t="shared" si="0"/>
        <v>6</v>
      </c>
      <c r="I18" s="16"/>
    </row>
    <row r="19" spans="1:9" s="4" customFormat="1" ht="52.5" customHeight="1" x14ac:dyDescent="0.4">
      <c r="A19" s="13"/>
      <c r="B19" s="13"/>
      <c r="C19" s="13"/>
      <c r="D19" s="27" t="s">
        <v>77</v>
      </c>
      <c r="E19" s="16" t="s">
        <v>39</v>
      </c>
      <c r="F19" s="16" t="s">
        <v>93</v>
      </c>
      <c r="G19" s="18">
        <v>6</v>
      </c>
      <c r="H19" s="18">
        <f t="shared" si="0"/>
        <v>6</v>
      </c>
      <c r="I19" s="16"/>
    </row>
    <row r="20" spans="1:9" s="4" customFormat="1" ht="51.75" customHeight="1" x14ac:dyDescent="0.4">
      <c r="A20" s="13"/>
      <c r="B20" s="13"/>
      <c r="C20" s="31" t="s">
        <v>94</v>
      </c>
      <c r="D20" s="27" t="s">
        <v>78</v>
      </c>
      <c r="E20" s="28" t="s">
        <v>83</v>
      </c>
      <c r="F20" s="16" t="s">
        <v>95</v>
      </c>
      <c r="G20" s="18">
        <v>10</v>
      </c>
      <c r="H20" s="18">
        <f t="shared" si="0"/>
        <v>10</v>
      </c>
      <c r="I20" s="16"/>
    </row>
    <row r="21" spans="1:9" s="4" customFormat="1" ht="43" customHeight="1" x14ac:dyDescent="0.4">
      <c r="A21" s="13"/>
      <c r="B21" s="13" t="s">
        <v>96</v>
      </c>
      <c r="C21" s="16" t="s">
        <v>30</v>
      </c>
      <c r="D21" s="27" t="s">
        <v>40</v>
      </c>
      <c r="E21" s="16" t="s">
        <v>97</v>
      </c>
      <c r="F21" s="30">
        <v>1</v>
      </c>
      <c r="G21" s="18">
        <v>10</v>
      </c>
      <c r="H21" s="18">
        <f t="shared" si="0"/>
        <v>10</v>
      </c>
      <c r="I21" s="16"/>
    </row>
    <row r="22" spans="1:9" s="4" customFormat="1" ht="121.5" customHeight="1" x14ac:dyDescent="0.4">
      <c r="A22" s="13"/>
      <c r="B22" s="13"/>
      <c r="C22" s="16" t="s">
        <v>80</v>
      </c>
      <c r="D22" s="32" t="s">
        <v>79</v>
      </c>
      <c r="E22" s="33" t="s">
        <v>84</v>
      </c>
      <c r="F22" s="32" t="s">
        <v>85</v>
      </c>
      <c r="G22" s="18">
        <v>30</v>
      </c>
      <c r="H22" s="18">
        <v>25</v>
      </c>
      <c r="I22" s="16" t="s">
        <v>100</v>
      </c>
    </row>
    <row r="23" spans="1:9" s="4" customFormat="1" ht="30" customHeight="1" x14ac:dyDescent="0.4">
      <c r="A23" s="13" t="s">
        <v>9</v>
      </c>
      <c r="B23" s="13"/>
      <c r="C23" s="13"/>
      <c r="D23" s="13"/>
      <c r="E23" s="13"/>
      <c r="F23" s="13"/>
      <c r="G23" s="18"/>
      <c r="H23" s="34">
        <f>I8+SUM(H15:H22)</f>
        <v>95</v>
      </c>
      <c r="I23" s="16"/>
    </row>
  </sheetData>
  <mergeCells count="26">
    <mergeCell ref="A9:B9"/>
    <mergeCell ref="A1:I1"/>
    <mergeCell ref="A2:I2"/>
    <mergeCell ref="A4:B4"/>
    <mergeCell ref="C4:I4"/>
    <mergeCell ref="A5:B5"/>
    <mergeCell ref="C5:E5"/>
    <mergeCell ref="G5:I5"/>
    <mergeCell ref="A6:B6"/>
    <mergeCell ref="C6:E6"/>
    <mergeCell ref="G6:I6"/>
    <mergeCell ref="A7:B7"/>
    <mergeCell ref="A8:B8"/>
    <mergeCell ref="A10:B10"/>
    <mergeCell ref="A11:B11"/>
    <mergeCell ref="A12:A13"/>
    <mergeCell ref="B12:E12"/>
    <mergeCell ref="F12:I12"/>
    <mergeCell ref="B13:E13"/>
    <mergeCell ref="F13:I13"/>
    <mergeCell ref="A23:F23"/>
    <mergeCell ref="A14:A22"/>
    <mergeCell ref="B15:B20"/>
    <mergeCell ref="C15:C16"/>
    <mergeCell ref="C18:C19"/>
    <mergeCell ref="B21:B22"/>
  </mergeCells>
  <phoneticPr fontId="9" type="noConversion"/>
  <pageMargins left="0.7" right="0.7" top="0.75" bottom="0.75" header="0.3" footer="0.3"/>
  <pageSetup paperSize="9" scale="8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345647-5843-4C79-A32C-C7BA23762BF0}">
  <dimension ref="A1:G8"/>
  <sheetViews>
    <sheetView workbookViewId="0">
      <selection sqref="A1:A8"/>
    </sheetView>
  </sheetViews>
  <sheetFormatPr defaultRowHeight="14.35" x14ac:dyDescent="0.4"/>
  <cols>
    <col min="4" max="4" width="30.52734375" customWidth="1"/>
    <col min="6" max="6" width="28.05859375" customWidth="1"/>
  </cols>
  <sheetData>
    <row r="1" spans="1:7" ht="23.45" customHeight="1" x14ac:dyDescent="0.4">
      <c r="A1" s="2" t="s">
        <v>42</v>
      </c>
      <c r="B1" s="3" t="s">
        <v>43</v>
      </c>
      <c r="C1" s="3" t="s">
        <v>44</v>
      </c>
      <c r="D1" s="3" t="s">
        <v>45</v>
      </c>
      <c r="E1" s="3" t="s">
        <v>46</v>
      </c>
      <c r="F1" s="3" t="s">
        <v>47</v>
      </c>
      <c r="G1" s="3" t="s">
        <v>48</v>
      </c>
    </row>
    <row r="2" spans="1:7" ht="23.45" customHeight="1" x14ac:dyDescent="0.4">
      <c r="A2" s="2"/>
      <c r="B2" s="3" t="s">
        <v>43</v>
      </c>
      <c r="C2" s="3" t="s">
        <v>44</v>
      </c>
      <c r="D2" s="3" t="s">
        <v>49</v>
      </c>
      <c r="E2" s="3" t="s">
        <v>50</v>
      </c>
      <c r="F2" s="3" t="s">
        <v>51</v>
      </c>
      <c r="G2" s="3" t="s">
        <v>52</v>
      </c>
    </row>
    <row r="3" spans="1:7" ht="23.45" customHeight="1" x14ac:dyDescent="0.4">
      <c r="A3" s="2"/>
      <c r="B3" s="3" t="s">
        <v>43</v>
      </c>
      <c r="C3" s="3" t="s">
        <v>44</v>
      </c>
      <c r="D3" s="3" t="s">
        <v>53</v>
      </c>
      <c r="E3" s="3" t="s">
        <v>50</v>
      </c>
      <c r="F3" s="3" t="s">
        <v>54</v>
      </c>
      <c r="G3" s="3" t="s">
        <v>55</v>
      </c>
    </row>
    <row r="4" spans="1:7" ht="23.45" customHeight="1" x14ac:dyDescent="0.4">
      <c r="A4" s="2"/>
      <c r="B4" s="3" t="s">
        <v>43</v>
      </c>
      <c r="C4" s="3" t="s">
        <v>56</v>
      </c>
      <c r="D4" s="3" t="s">
        <v>57</v>
      </c>
      <c r="E4" s="3" t="s">
        <v>58</v>
      </c>
      <c r="F4" s="3" t="s">
        <v>59</v>
      </c>
      <c r="G4" s="3" t="s">
        <v>60</v>
      </c>
    </row>
    <row r="5" spans="1:7" ht="23.45" customHeight="1" x14ac:dyDescent="0.4">
      <c r="A5" s="2"/>
      <c r="B5" s="3" t="s">
        <v>43</v>
      </c>
      <c r="C5" s="3" t="s">
        <v>56</v>
      </c>
      <c r="D5" s="3" t="s">
        <v>61</v>
      </c>
      <c r="E5" s="3" t="s">
        <v>58</v>
      </c>
      <c r="F5" s="3" t="s">
        <v>62</v>
      </c>
      <c r="G5" s="3" t="s">
        <v>60</v>
      </c>
    </row>
    <row r="6" spans="1:7" ht="23.45" customHeight="1" x14ac:dyDescent="0.4">
      <c r="A6" s="2"/>
      <c r="B6" s="3" t="s">
        <v>63</v>
      </c>
      <c r="C6" s="3" t="s">
        <v>64</v>
      </c>
      <c r="D6" s="3" t="s">
        <v>65</v>
      </c>
      <c r="E6" s="3" t="s">
        <v>66</v>
      </c>
      <c r="F6" s="3">
        <v>34510</v>
      </c>
      <c r="G6" s="3" t="s">
        <v>67</v>
      </c>
    </row>
    <row r="7" spans="1:7" ht="23.45" customHeight="1" x14ac:dyDescent="0.4">
      <c r="A7" s="2"/>
      <c r="B7" s="3" t="s">
        <v>68</v>
      </c>
      <c r="C7" s="3" t="s">
        <v>69</v>
      </c>
      <c r="D7" s="3" t="s">
        <v>70</v>
      </c>
      <c r="E7" s="3" t="s">
        <v>58</v>
      </c>
      <c r="F7" s="3" t="s">
        <v>71</v>
      </c>
      <c r="G7" s="3" t="s">
        <v>60</v>
      </c>
    </row>
    <row r="8" spans="1:7" ht="23.45" customHeight="1" x14ac:dyDescent="0.4">
      <c r="A8" s="2"/>
      <c r="B8" s="3" t="s">
        <v>72</v>
      </c>
      <c r="C8" s="3" t="s">
        <v>73</v>
      </c>
      <c r="D8" s="3" t="s">
        <v>74</v>
      </c>
      <c r="E8" s="3" t="s">
        <v>50</v>
      </c>
      <c r="F8" s="3" t="s">
        <v>75</v>
      </c>
      <c r="G8" s="3" t="s">
        <v>48</v>
      </c>
    </row>
  </sheetData>
  <mergeCells count="1">
    <mergeCell ref="A1:A8"/>
  </mergeCells>
  <phoneticPr fontId="8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绩效自评表</vt:lpstr>
      <vt:lpstr>Sheet1</vt:lpstr>
    </vt:vector>
  </TitlesOfParts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1370683700@qq.com</cp:lastModifiedBy>
  <cp:lastPrinted>2024-04-15T08:19:26Z</cp:lastPrinted>
  <dcterms:created xsi:type="dcterms:W3CDTF">2018-03-28T06:56:00Z</dcterms:created>
  <dcterms:modified xsi:type="dcterms:W3CDTF">2024-05-11T08:44:29Z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