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4" l="1"/>
  <c r="E16" i="44"/>
  <c r="F10" i="44"/>
  <c r="H9" i="44"/>
  <c r="I9" i="44" s="1"/>
  <c r="H29" i="44" s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<sst xmlns="http://schemas.openxmlformats.org/spreadsheetml/2006/main" count="73" uniqueCount="63">
  <si>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</si>
  <si>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</si>
  <si>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</si>
  <si>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交通执法暂扣车辆保管项目</t>
  </si>
  <si>
    <t>主管部门</t>
  </si>
  <si>
    <t>北京市交通委员会</t>
  </si>
  <si>
    <t>实施单位</t>
  </si>
  <si>
    <t>北京市交通运输综合执法总队</t>
  </si>
  <si>
    <t>项目负责人</t>
  </si>
  <si>
    <t>张小虎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</si>
  <si>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</si>
  <si>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</si>
  <si>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</si>
  <si>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</si>
  <si>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</si>
  <si>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</si>
  <si>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</si>
  <si>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</si>
  <si>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</si>
  <si>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</si>
  <si>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</si>
  <si>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</si>
  <si>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</si>
  <si>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</si>
  <si>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</si>
  <si>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</si>
  <si>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</si>
  <si>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1.为交通执法工作正常开展提供保障；
2.监督停车场认真履行职责；
3.确保执法暂扣车辆保存完好；
4.按时结算车辆保管费用。</t>
  </si>
  <si>
    <t>已完成各项预期目标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</si>
  <si>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</si>
  <si>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</si>
  <si>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</si>
  <si>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</si>
  <si>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</si>
  <si>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</si>
  <si>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</si>
  <si>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</si>
  <si>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</si>
  <si>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正常出场的小型车停车保管数量</t>
  </si>
  <si>
    <t>正常出场的大型车停车保管数量</t>
  </si>
  <si>
    <t>质量指标
（13分）</t>
  </si>
  <si>
    <t>停车场发票、放车单、结算表完整率</t>
  </si>
  <si>
    <t>车辆保管完好率</t>
  </si>
  <si>
    <t>时效指标
（12分）</t>
  </si>
  <si>
    <t>盘点车辆保存完好、车辆进出场及结算手续完备</t>
  </si>
  <si>
    <t>项目实施期限</t>
  </si>
  <si>
    <t>全年</t>
  </si>
  <si>
    <t>成本指标
（10分）</t>
  </si>
  <si>
    <t>项目支出数</t>
  </si>
  <si>
    <t>小型车单车价</t>
  </si>
  <si>
    <t>大型车单车价</t>
  </si>
  <si>
    <t>效益指标（40分）</t>
  </si>
  <si>
    <t>完成非法营运查处工作</t>
  </si>
  <si>
    <t>总分</t>
  </si>
  <si>
    <t>保障执法工作、行政强制措施工作开展</t>
    <phoneticPr fontId="11" type="noConversion"/>
  </si>
  <si>
    <t>有效的保障了执法工作、行政强制措施工作开展。</t>
    <phoneticPr fontId="11" type="noConversion"/>
  </si>
  <si>
    <t>定性指标可衡量性不足</t>
    <phoneticPr fontId="11" type="noConversion"/>
  </si>
  <si>
    <t>≤1700万元</t>
    <phoneticPr fontId="11" type="noConversion"/>
  </si>
  <si>
    <t>1700万元</t>
    <phoneticPr fontId="11" type="noConversion"/>
  </si>
  <si>
    <t>800元</t>
    <phoneticPr fontId="11" type="noConversion"/>
  </si>
  <si>
    <t>1000元</t>
    <phoneticPr fontId="11" type="noConversion"/>
  </si>
  <si>
    <t>未达到目标值</t>
    <phoneticPr fontId="11" type="noConversion"/>
  </si>
  <si>
    <r>
      <rPr>
        <sz val="11"/>
        <color rgb="FF000000"/>
        <rFont val="宋体"/>
        <family val="3"/>
        <charset val="134"/>
        <scheme val="minor"/>
      </rPr>
      <t>社会</t>
    </r>
    <r>
      <rPr>
        <sz val="11"/>
        <color indexed="8"/>
        <rFont val="宋体"/>
        <family val="3"/>
        <charset val="134"/>
        <scheme val="minor"/>
      </rPr>
      <t>效益指标（40分）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</si>
</sst>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仿宋_GB2312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D18" sqref="D18"/>
    </sheetView>
  </sheetViews>
  <sheetFormatPr defaultColWidth="9" defaultRowHeight="14"/>
  <cols>
    <col min="1" max="1" width="4.08984375" customWidth="1"/>
    <col min="2" max="2" width="8.81640625" customWidth="1"/>
    <col min="3" max="3" width="18.6328125" customWidth="1"/>
    <col min="4" max="4" width="15.6328125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4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7"/>
      <c r="E4" s="7"/>
      <c r="F4" s="6"/>
      <c r="G4" s="8"/>
      <c r="H4" s="9"/>
      <c r="I4" s="9"/>
    </row>
    <row r="5" spans="1:9" s="3" customFormat="1">
      <c r="A5" s="13" t="s">
        <v>2</v>
      </c>
      <c r="B5" s="13"/>
      <c r="C5" s="13" t="s">
        <v>3</v>
      </c>
      <c r="D5" s="13"/>
      <c r="E5" s="13"/>
      <c r="F5" s="13"/>
      <c r="G5" s="13"/>
      <c r="H5" s="13"/>
      <c r="I5" s="13"/>
    </row>
    <row r="6" spans="1:9" s="3" customFormat="1">
      <c r="A6" s="13" t="s">
        <v>4</v>
      </c>
      <c r="B6" s="13"/>
      <c r="C6" s="13" t="s">
        <v>5</v>
      </c>
      <c r="D6" s="13"/>
      <c r="E6" s="13"/>
      <c r="F6" s="14" t="s">
        <v>6</v>
      </c>
      <c r="G6" s="13" t="s">
        <v>7</v>
      </c>
      <c r="H6" s="13"/>
      <c r="I6" s="13"/>
    </row>
    <row r="7" spans="1:9" s="3" customFormat="1">
      <c r="A7" s="13" t="s">
        <v>8</v>
      </c>
      <c r="B7" s="13"/>
      <c r="C7" s="13" t="s">
        <v>9</v>
      </c>
      <c r="D7" s="13"/>
      <c r="E7" s="13"/>
      <c r="F7" s="14" t="s">
        <v>10</v>
      </c>
      <c r="G7" s="13">
        <v>68308439</v>
      </c>
      <c r="H7" s="13"/>
      <c r="I7" s="13"/>
    </row>
    <row r="8" spans="1:9" s="3" customFormat="1">
      <c r="A8" s="13" t="s">
        <v>11</v>
      </c>
      <c r="B8" s="13"/>
      <c r="C8" s="14"/>
      <c r="D8" s="15" t="s">
        <v>12</v>
      </c>
      <c r="E8" s="14" t="s">
        <v>13</v>
      </c>
      <c r="F8" s="14" t="s">
        <v>14</v>
      </c>
      <c r="G8" s="14" t="s">
        <v>15</v>
      </c>
      <c r="H8" s="14" t="s">
        <v>16</v>
      </c>
      <c r="I8" s="15" t="s">
        <v>17</v>
      </c>
    </row>
    <row r="9" spans="1:9" s="3" customFormat="1" ht="32.25" customHeight="1">
      <c r="A9" s="13" t="s">
        <v>18</v>
      </c>
      <c r="B9" s="13"/>
      <c r="C9" s="16" t="s">
        <v>19</v>
      </c>
      <c r="D9" s="15">
        <v>2400</v>
      </c>
      <c r="E9" s="17">
        <v>1700</v>
      </c>
      <c r="F9" s="14">
        <v>1699.9957999999999</v>
      </c>
      <c r="G9" s="14">
        <v>10</v>
      </c>
      <c r="H9" s="18">
        <f>+F9/E9</f>
        <v>0.99999752941176467</v>
      </c>
      <c r="I9" s="19">
        <f>G9*H9</f>
        <v>9.9999752941176467</v>
      </c>
    </row>
    <row r="10" spans="1:9" s="3" customFormat="1" ht="13.5" customHeight="1">
      <c r="A10" s="20"/>
      <c r="B10" s="20"/>
      <c r="C10" s="16" t="s">
        <v>20</v>
      </c>
      <c r="D10" s="15">
        <v>1200</v>
      </c>
      <c r="E10" s="17">
        <v>1200</v>
      </c>
      <c r="F10" s="14">
        <f>700+499.9958</f>
        <v>1199.9957999999999</v>
      </c>
      <c r="G10" s="14" t="s">
        <v>21</v>
      </c>
      <c r="H10" s="15"/>
      <c r="I10" s="15" t="s">
        <v>21</v>
      </c>
    </row>
    <row r="11" spans="1:9" s="3" customFormat="1" ht="13.5" customHeight="1">
      <c r="A11" s="20"/>
      <c r="B11" s="20"/>
      <c r="C11" s="16" t="s">
        <v>22</v>
      </c>
      <c r="D11" s="15"/>
      <c r="E11" s="15"/>
      <c r="F11" s="14"/>
      <c r="G11" s="14" t="s">
        <v>21</v>
      </c>
      <c r="H11" s="15"/>
      <c r="I11" s="15" t="s">
        <v>21</v>
      </c>
    </row>
    <row r="12" spans="1:9" s="3" customFormat="1">
      <c r="A12" s="20"/>
      <c r="B12" s="20"/>
      <c r="C12" s="16" t="s">
        <v>23</v>
      </c>
      <c r="D12" s="15">
        <v>1200</v>
      </c>
      <c r="E12" s="15">
        <v>500</v>
      </c>
      <c r="F12" s="14">
        <v>500</v>
      </c>
      <c r="G12" s="14" t="s">
        <v>21</v>
      </c>
      <c r="H12" s="15"/>
      <c r="I12" s="15" t="s">
        <v>21</v>
      </c>
    </row>
    <row r="13" spans="1:9" s="3" customFormat="1" ht="18" customHeight="1">
      <c r="A13" s="13" t="s">
        <v>24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3" customFormat="1" ht="65.650000000000006" customHeight="1">
      <c r="A14" s="13"/>
      <c r="B14" s="21" t="s">
        <v>27</v>
      </c>
      <c r="C14" s="22"/>
      <c r="D14" s="22"/>
      <c r="E14" s="23"/>
      <c r="F14" s="21" t="s">
        <v>28</v>
      </c>
      <c r="G14" s="22"/>
      <c r="H14" s="22"/>
      <c r="I14" s="23"/>
    </row>
    <row r="15" spans="1:9" s="3" customFormat="1" ht="34.5" customHeight="1">
      <c r="A15" s="13" t="s">
        <v>29</v>
      </c>
      <c r="B15" s="15" t="s">
        <v>30</v>
      </c>
      <c r="C15" s="15" t="s">
        <v>31</v>
      </c>
      <c r="D15" s="14" t="s">
        <v>32</v>
      </c>
      <c r="E15" s="15" t="s">
        <v>33</v>
      </c>
      <c r="F15" s="15" t="s">
        <v>34</v>
      </c>
      <c r="G15" s="14" t="s">
        <v>15</v>
      </c>
      <c r="H15" s="14" t="s">
        <v>17</v>
      </c>
      <c r="I15" s="15" t="s">
        <v>35</v>
      </c>
    </row>
    <row r="16" spans="1:9" s="3" customFormat="1" ht="30" customHeight="1">
      <c r="A16" s="13"/>
      <c r="B16" s="13" t="s">
        <v>36</v>
      </c>
      <c r="C16" s="13" t="s">
        <v>37</v>
      </c>
      <c r="D16" s="24" t="s">
        <v>38</v>
      </c>
      <c r="E16" s="25">
        <f>12500+6000</f>
        <v>18500</v>
      </c>
      <c r="F16" s="25">
        <v>23922</v>
      </c>
      <c r="G16" s="25">
        <v>8</v>
      </c>
      <c r="H16" s="26">
        <v>8</v>
      </c>
      <c r="I16" s="15"/>
    </row>
    <row r="17" spans="1:9" s="3" customFormat="1" ht="37.5" customHeight="1">
      <c r="A17" s="13"/>
      <c r="B17" s="13"/>
      <c r="C17" s="13"/>
      <c r="D17" s="27" t="s">
        <v>39</v>
      </c>
      <c r="E17" s="25">
        <f>2000+200</f>
        <v>2200</v>
      </c>
      <c r="F17" s="25">
        <v>222</v>
      </c>
      <c r="G17" s="25">
        <v>7</v>
      </c>
      <c r="H17" s="15">
        <v>0.71</v>
      </c>
      <c r="I17" s="15" t="s">
        <v>61</v>
      </c>
    </row>
    <row r="18" spans="1:9" s="3" customFormat="1" ht="39.75" customHeight="1">
      <c r="A18" s="13"/>
      <c r="B18" s="13"/>
      <c r="C18" s="13" t="s">
        <v>40</v>
      </c>
      <c r="D18" s="28" t="s">
        <v>41</v>
      </c>
      <c r="E18" s="29">
        <v>1</v>
      </c>
      <c r="F18" s="29">
        <v>1</v>
      </c>
      <c r="G18" s="15">
        <v>7</v>
      </c>
      <c r="H18" s="14">
        <v>7</v>
      </c>
      <c r="I18" s="15"/>
    </row>
    <row r="19" spans="1:9" s="3" customFormat="1" ht="30" customHeight="1">
      <c r="A19" s="13"/>
      <c r="B19" s="13"/>
      <c r="C19" s="13"/>
      <c r="D19" s="30" t="s">
        <v>42</v>
      </c>
      <c r="E19" s="29">
        <v>1</v>
      </c>
      <c r="F19" s="29">
        <v>1</v>
      </c>
      <c r="G19" s="15">
        <v>6</v>
      </c>
      <c r="H19" s="14">
        <v>6</v>
      </c>
      <c r="I19" s="15"/>
    </row>
    <row r="20" spans="1:9" s="3" customFormat="1" ht="44.65" customHeight="1">
      <c r="A20" s="13"/>
      <c r="B20" s="13"/>
      <c r="C20" s="13" t="s">
        <v>43</v>
      </c>
      <c r="D20" s="28" t="s">
        <v>44</v>
      </c>
      <c r="E20" s="29">
        <v>1</v>
      </c>
      <c r="F20" s="29">
        <v>1</v>
      </c>
      <c r="G20" s="15">
        <v>6</v>
      </c>
      <c r="H20" s="14">
        <v>6</v>
      </c>
      <c r="I20" s="15"/>
    </row>
    <row r="21" spans="1:9" s="3" customFormat="1" ht="35.25" customHeight="1">
      <c r="A21" s="13"/>
      <c r="B21" s="13"/>
      <c r="C21" s="13"/>
      <c r="D21" s="31" t="s">
        <v>45</v>
      </c>
      <c r="E21" s="15" t="s">
        <v>46</v>
      </c>
      <c r="F21" s="15" t="s">
        <v>46</v>
      </c>
      <c r="G21" s="15">
        <v>6</v>
      </c>
      <c r="H21" s="14">
        <v>6</v>
      </c>
      <c r="I21" s="15"/>
    </row>
    <row r="22" spans="1:9" s="3" customFormat="1" ht="30" customHeight="1">
      <c r="A22" s="13"/>
      <c r="B22" s="13"/>
      <c r="C22" s="13" t="s">
        <v>47</v>
      </c>
      <c r="D22" s="32" t="s">
        <v>48</v>
      </c>
      <c r="E22" s="33" t="s">
        <v>57</v>
      </c>
      <c r="F22" s="15" t="s">
        <v>58</v>
      </c>
      <c r="G22" s="15">
        <v>4</v>
      </c>
      <c r="H22" s="14">
        <v>4</v>
      </c>
      <c r="I22" s="15"/>
    </row>
    <row r="23" spans="1:9" s="3" customFormat="1" ht="30" customHeight="1">
      <c r="A23" s="13"/>
      <c r="B23" s="13"/>
      <c r="C23" s="13"/>
      <c r="D23" s="28" t="s">
        <v>49</v>
      </c>
      <c r="E23" s="33" t="s">
        <v>59</v>
      </c>
      <c r="F23" s="33" t="s">
        <v>59</v>
      </c>
      <c r="G23" s="15">
        <v>3</v>
      </c>
      <c r="H23" s="14">
        <v>3</v>
      </c>
      <c r="I23" s="34"/>
    </row>
    <row r="24" spans="1:9" s="3" customFormat="1" ht="30" customHeight="1">
      <c r="A24" s="13"/>
      <c r="B24" s="13"/>
      <c r="C24" s="13"/>
      <c r="D24" s="28" t="s">
        <v>50</v>
      </c>
      <c r="E24" s="15" t="s">
        <v>60</v>
      </c>
      <c r="F24" s="15" t="s">
        <v>60</v>
      </c>
      <c r="G24" s="15">
        <v>3</v>
      </c>
      <c r="H24" s="14">
        <v>3</v>
      </c>
      <c r="I24" s="34"/>
    </row>
    <row r="25" spans="1:9" s="3" customFormat="1" ht="30" customHeight="1">
      <c r="A25" s="13"/>
      <c r="B25" s="13" t="s">
        <v>51</v>
      </c>
      <c r="C25" s="13" t="s">
        <v>62</v>
      </c>
      <c r="D25" s="35" t="s">
        <v>52</v>
      </c>
      <c r="E25" s="35" t="s">
        <v>54</v>
      </c>
      <c r="F25" s="35" t="s">
        <v>55</v>
      </c>
      <c r="G25" s="36">
        <v>40</v>
      </c>
      <c r="H25" s="36">
        <v>35</v>
      </c>
      <c r="I25" s="37" t="s">
        <v>56</v>
      </c>
    </row>
    <row r="26" spans="1:9" s="3" customFormat="1" ht="26.25" customHeight="1">
      <c r="A26" s="13"/>
      <c r="B26" s="13"/>
      <c r="C26" s="13"/>
      <c r="D26" s="38"/>
      <c r="E26" s="38"/>
      <c r="F26" s="38"/>
      <c r="G26" s="39"/>
      <c r="H26" s="39"/>
      <c r="I26" s="40"/>
    </row>
    <row r="27" spans="1:9" s="3" customFormat="1" ht="11.65" hidden="1" customHeight="1">
      <c r="A27" s="13"/>
      <c r="B27" s="13"/>
      <c r="C27" s="13"/>
      <c r="D27" s="41"/>
      <c r="E27" s="41"/>
      <c r="F27" s="41"/>
      <c r="G27" s="39"/>
      <c r="H27" s="39"/>
      <c r="I27" s="40"/>
    </row>
    <row r="28" spans="1:9" s="3" customFormat="1" ht="30" hidden="1" customHeight="1">
      <c r="A28" s="13"/>
      <c r="B28" s="13"/>
      <c r="C28" s="15"/>
      <c r="D28" s="41"/>
      <c r="E28" s="41"/>
      <c r="F28" s="41"/>
      <c r="G28" s="42"/>
      <c r="H28" s="42"/>
      <c r="I28" s="43"/>
    </row>
    <row r="29" spans="1:9" s="3" customFormat="1" ht="30" customHeight="1">
      <c r="A29" s="13" t="s">
        <v>53</v>
      </c>
      <c r="B29" s="13"/>
      <c r="C29" s="13"/>
      <c r="D29" s="13"/>
      <c r="E29" s="13"/>
      <c r="F29" s="13"/>
      <c r="G29" s="17"/>
      <c r="H29" s="44">
        <f>I9+SUM(H16:H28)</f>
        <v>88.709975294117655</v>
      </c>
      <c r="I29" s="15"/>
    </row>
  </sheetData>
  <mergeCells count="3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7"/>
    <mergeCell ref="C18:C19"/>
    <mergeCell ref="C20:C21"/>
    <mergeCell ref="C22:C24"/>
    <mergeCell ref="D25:D26"/>
    <mergeCell ref="C25:C27"/>
    <mergeCell ref="E25:E26"/>
    <mergeCell ref="F25:F26"/>
    <mergeCell ref="I25:I28"/>
    <mergeCell ref="G25:G28"/>
    <mergeCell ref="H25:H28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2024-05-16T03:01:24Z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491193A30AB648E3B379A92309557366_13</vt:lpwstr>
  </property>
</Properties>
</file>