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0" yWindow="-100" windowWidth="19420" windowHeight="11020" tabRatio="927"/>
  </bookViews>
  <sheets>
    <sheet name="12.综合类 " sheetId="41" r:id="rId1"/>
    <sheet name="Sheet1" sheetId="30" r:id="rId2"/>
  </sheets>
  <definedNames>
    <definedName name="_xlnm.Print_Area" localSheetId="0">'12.综合类 '!$A$1:$G$29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1" l="1"/>
  <c r="I9" i="41" l="1"/>
  <c r="H29" i="41" s="1"/>
</calcChain>
</file>

<file path=xl/sharedStrings.xml><?xml version="1.0" encoding="utf-8"?>
<sst xmlns="http://schemas.openxmlformats.org/spreadsheetml/2006/main" count="86" uniqueCount="70">
  <si>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</si>
  <si>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</si>
  <si>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</si>
  <si>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</si>
  <si>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</si>
  <si>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</si>
  <si>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</si>
  <si>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</si>
  <si>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</si>
  <si>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</si>
  <si>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</si>
  <si>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</si>
  <si>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</si>
  <si>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</si>
  <si>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</si>
  <si>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</si>
  <si>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</si>
  <si>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</si>
  <si>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</si>
  <si>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</si>
  <si>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</si>
  <si>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</si>
  <si>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</si>
  <si>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</si>
  <si>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</si>
  <si>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</si>
  <si>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</si>
  <si>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</si>
  <si>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</si>
  <si>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</si>
  <si>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</si>
  <si>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</si>
  <si>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</si>
  <si>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</si>
  <si>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</si>
  <si>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效益指标
（40分）</t>
    <phoneticPr fontId="6" type="noConversion"/>
  </si>
  <si>
    <t>达成预期指标</t>
  </si>
  <si>
    <t>北京市交通委</t>
    <phoneticPr fontId="6" type="noConversion"/>
  </si>
  <si>
    <t>北京市交通委员会丰台运输管理分局</t>
    <phoneticPr fontId="6" type="noConversion"/>
  </si>
  <si>
    <t>周露露</t>
    <phoneticPr fontId="6" type="noConversion"/>
  </si>
  <si>
    <t>将食堂餐饮制作、厨师管理及食材采购等事项全权委托给专业餐饮服务有限公司，杜绝采购廉洁风险，提高餐饮服务质量。该项目为延续性项目，符合《北京市交通委员会政府购买服务指导性目录》要求；为干部职工提供良好的后勤保障；对大兴机进行场现场保障；</t>
    <phoneticPr fontId="6" type="noConversion"/>
  </si>
  <si>
    <t>（2023年度）</t>
    <phoneticPr fontId="6" type="noConversion"/>
  </si>
  <si>
    <t>11000022Y000000423379-后勤保障费</t>
    <phoneticPr fontId="6" type="noConversion"/>
  </si>
  <si>
    <t>考核达标率</t>
    <phoneticPr fontId="6" type="noConversion"/>
  </si>
  <si>
    <t>食材验收合格率</t>
    <phoneticPr fontId="6" type="noConversion"/>
  </si>
  <si>
    <t>达成预期指标</t>
    <phoneticPr fontId="6" type="noConversion"/>
  </si>
  <si>
    <t>使就餐环境得到改善</t>
    <phoneticPr fontId="6" type="noConversion"/>
  </si>
  <si>
    <t>在就餐环境方面有可持续性效益</t>
    <phoneticPr fontId="6" type="noConversion"/>
  </si>
  <si>
    <t>全年进行</t>
    <phoneticPr fontId="6" type="noConversion"/>
  </si>
  <si>
    <t>服务及就餐人数</t>
    <phoneticPr fontId="6" type="noConversion"/>
  </si>
  <si>
    <t>机场就餐人数</t>
    <phoneticPr fontId="6" type="noConversion"/>
  </si>
  <si>
    <t>洗衣费</t>
    <phoneticPr fontId="6" type="noConversion"/>
  </si>
  <si>
    <t>政务大厅就餐人数</t>
    <phoneticPr fontId="6" type="noConversion"/>
  </si>
  <si>
    <t>食堂厨具维修费</t>
    <phoneticPr fontId="6" type="noConversion"/>
  </si>
  <si>
    <t>工作按时完成率</t>
    <phoneticPr fontId="6" type="noConversion"/>
  </si>
  <si>
    <t>项目实施进度</t>
    <phoneticPr fontId="6" type="noConversion"/>
  </si>
  <si>
    <t>项目进度</t>
    <phoneticPr fontId="6" type="noConversion"/>
  </si>
  <si>
    <t>项目支出数</t>
    <phoneticPr fontId="6" type="noConversion"/>
  </si>
  <si>
    <t>环境指标</t>
    <phoneticPr fontId="6" type="noConversion"/>
  </si>
  <si>
    <t>可持续性效益</t>
    <phoneticPr fontId="6" type="noConversion"/>
  </si>
  <si>
    <t>支撑依据不充分</t>
    <phoneticPr fontId="6" type="noConversion"/>
  </si>
  <si>
    <t>7人</t>
    <phoneticPr fontId="6" type="noConversion"/>
  </si>
  <si>
    <t>72人</t>
    <phoneticPr fontId="6" type="noConversion"/>
  </si>
  <si>
    <t>≤134.603098万元</t>
    <phoneticPr fontId="6" type="noConversion"/>
  </si>
  <si>
    <t>129.861104万元</t>
    <phoneticPr fontId="6" type="noConversion"/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</si>
  <si>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</si>
  <si>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r>
      <t>71</t>
    </r>
    <r>
      <rPr>
        <sz val="11"/>
        <color rgb="FF000000"/>
        <rFont val="宋体"/>
        <family val="3"/>
        <charset val="134"/>
        <scheme val="minor"/>
      </rPr>
      <t>人</t>
    </r>
    <phoneticPr fontId="6" type="noConversion"/>
  </si>
  <si>
    <r>
      <t>2</t>
    </r>
    <r>
      <rPr>
        <sz val="11"/>
        <color rgb="FF000000"/>
        <rFont val="宋体"/>
        <family val="3"/>
        <charset val="134"/>
        <scheme val="minor"/>
      </rPr>
      <t>万元</t>
    </r>
    <phoneticPr fontId="6" type="noConversion"/>
  </si>
  <si>
    <t>将食堂餐饮制作、厨师管理及食材采购等事项全权委托给专业餐饮服务有限公司，杜绝采购廉洁风险，提高餐饮服务质量。该项目为延续性项目，符合《北京市交通委员会政府购买服务指导性目录》要求；为干部职工提供良好的后勤保障；对大兴机进行场现场保障；</t>
    <phoneticPr fontId="6" type="noConversion"/>
  </si>
  <si>
    <t>按合同要求进行支付，12月底前完成全部资金支付工作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</si>
</sst>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_);[Red]\(0.00\)"/>
  </numFmts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4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77" fontId="10" fillId="0" borderId="5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left" vertical="center" wrapText="1"/>
    </xf>
    <xf numFmtId="177" fontId="11" fillId="0" borderId="5" xfId="0" applyNumberFormat="1" applyFont="1" applyBorder="1" applyAlignment="1">
      <alignment horizontal="center" vertical="center" wrapText="1"/>
    </xf>
    <xf numFmtId="9" fontId="10" fillId="0" borderId="5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9" fontId="11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topLeftCell="A22" zoomScaleNormal="100" workbookViewId="0">
      <selection activeCell="F25" sqref="F25"/>
    </sheetView>
  </sheetViews>
  <sheetFormatPr defaultColWidth="9" defaultRowHeight="14" x14ac:dyDescent="0.25"/>
  <cols>
    <col min="1" max="1" width="4.1796875" style="1" customWidth="1"/>
    <col min="2" max="2" width="8.81640625" style="1" customWidth="1"/>
    <col min="3" max="3" width="18.81640625" style="1" customWidth="1"/>
    <col min="4" max="4" width="15.54296875" style="3" customWidth="1"/>
    <col min="5" max="5" width="17.90625" style="3" customWidth="1"/>
    <col min="6" max="6" width="15.08984375" style="3" customWidth="1"/>
    <col min="7" max="7" width="11" style="4" customWidth="1"/>
    <col min="8" max="8" width="15.81640625" style="1" customWidth="1"/>
    <col min="9" max="9" width="12.81640625" style="3" customWidth="1"/>
    <col min="10" max="16384" width="9" style="1"/>
  </cols>
  <sheetData>
    <row r="1" spans="1:10" x14ac:dyDescent="0.25">
      <c r="A1" s="37"/>
      <c r="B1" s="37"/>
      <c r="C1" s="37"/>
      <c r="D1" s="37"/>
      <c r="E1" s="37"/>
      <c r="F1" s="37"/>
      <c r="G1" s="37"/>
    </row>
    <row r="2" spans="1:10" ht="22.5" customHeight="1" x14ac:dyDescent="0.25">
      <c r="A2" s="38" t="s">
        <v>65</v>
      </c>
      <c r="B2" s="38"/>
      <c r="C2" s="38"/>
      <c r="D2" s="38"/>
      <c r="E2" s="38"/>
      <c r="F2" s="38"/>
      <c r="G2" s="38"/>
      <c r="H2" s="38"/>
      <c r="I2" s="38"/>
    </row>
    <row r="3" spans="1:10" ht="18.75" customHeight="1" x14ac:dyDescent="0.25">
      <c r="A3" s="39" t="s">
        <v>41</v>
      </c>
      <c r="B3" s="39"/>
      <c r="C3" s="39"/>
      <c r="D3" s="39"/>
      <c r="E3" s="39"/>
      <c r="F3" s="39"/>
      <c r="G3" s="39"/>
      <c r="H3" s="39"/>
      <c r="I3" s="39"/>
    </row>
    <row r="4" spans="1:10" ht="11.25" customHeight="1" x14ac:dyDescent="0.25">
      <c r="A4" s="5"/>
      <c r="B4" s="5"/>
      <c r="C4" s="5"/>
      <c r="D4" s="6"/>
      <c r="E4" s="6"/>
      <c r="F4" s="6"/>
      <c r="G4" s="7"/>
    </row>
    <row r="5" spans="1:10" s="2" customFormat="1" x14ac:dyDescent="0.25">
      <c r="A5" s="33" t="s">
        <v>0</v>
      </c>
      <c r="B5" s="33"/>
      <c r="C5" s="33" t="s">
        <v>42</v>
      </c>
      <c r="D5" s="33"/>
      <c r="E5" s="33"/>
      <c r="F5" s="33"/>
      <c r="G5" s="33"/>
      <c r="H5" s="33"/>
      <c r="I5" s="33"/>
    </row>
    <row r="6" spans="1:10" s="2" customFormat="1" x14ac:dyDescent="0.25">
      <c r="A6" s="33" t="s">
        <v>11</v>
      </c>
      <c r="B6" s="33"/>
      <c r="C6" s="33" t="s">
        <v>37</v>
      </c>
      <c r="D6" s="33"/>
      <c r="E6" s="33"/>
      <c r="F6" s="8" t="s">
        <v>1</v>
      </c>
      <c r="G6" s="33" t="s">
        <v>38</v>
      </c>
      <c r="H6" s="33"/>
      <c r="I6" s="33"/>
    </row>
    <row r="7" spans="1:10" s="2" customFormat="1" x14ac:dyDescent="0.25">
      <c r="A7" s="33" t="s">
        <v>12</v>
      </c>
      <c r="B7" s="33"/>
      <c r="C7" s="33" t="s">
        <v>39</v>
      </c>
      <c r="D7" s="33"/>
      <c r="E7" s="33"/>
      <c r="F7" s="8" t="s">
        <v>13</v>
      </c>
      <c r="G7" s="33">
        <v>18513791929</v>
      </c>
      <c r="H7" s="33"/>
      <c r="I7" s="33"/>
    </row>
    <row r="8" spans="1:10" s="2" customFormat="1" x14ac:dyDescent="0.25">
      <c r="A8" s="33" t="s">
        <v>14</v>
      </c>
      <c r="B8" s="33"/>
      <c r="C8" s="8"/>
      <c r="D8" s="9" t="s">
        <v>15</v>
      </c>
      <c r="E8" s="8" t="s">
        <v>16</v>
      </c>
      <c r="F8" s="8" t="s">
        <v>17</v>
      </c>
      <c r="G8" s="8" t="s">
        <v>8</v>
      </c>
      <c r="H8" s="8" t="s">
        <v>18</v>
      </c>
      <c r="I8" s="9" t="s">
        <v>2</v>
      </c>
    </row>
    <row r="9" spans="1:10" s="2" customFormat="1" ht="13.5" customHeight="1" x14ac:dyDescent="0.25">
      <c r="A9" s="33" t="s">
        <v>19</v>
      </c>
      <c r="B9" s="33"/>
      <c r="C9" s="10" t="s">
        <v>20</v>
      </c>
      <c r="D9" s="9">
        <v>145.7696</v>
      </c>
      <c r="E9" s="13">
        <v>134.60309799999999</v>
      </c>
      <c r="F9" s="8">
        <v>129.86110400000001</v>
      </c>
      <c r="G9" s="8">
        <v>10</v>
      </c>
      <c r="H9" s="11">
        <f>F9/E9</f>
        <v>0.96477054339417967</v>
      </c>
      <c r="I9" s="12">
        <f>G9*H9</f>
        <v>9.6477054339417965</v>
      </c>
    </row>
    <row r="10" spans="1:10" s="2" customFormat="1" ht="13.5" customHeight="1" x14ac:dyDescent="0.25">
      <c r="A10" s="32"/>
      <c r="B10" s="32"/>
      <c r="C10" s="10" t="s">
        <v>21</v>
      </c>
      <c r="D10" s="9">
        <v>145.7696</v>
      </c>
      <c r="E10" s="22">
        <v>134.60309799999999</v>
      </c>
      <c r="F10" s="21">
        <v>129.86110400000001</v>
      </c>
      <c r="G10" s="8" t="s">
        <v>22</v>
      </c>
      <c r="H10" s="9"/>
      <c r="I10" s="9" t="s">
        <v>22</v>
      </c>
    </row>
    <row r="11" spans="1:10" s="2" customFormat="1" ht="13.5" customHeight="1" x14ac:dyDescent="0.25">
      <c r="A11" s="32"/>
      <c r="B11" s="32"/>
      <c r="C11" s="10" t="s">
        <v>23</v>
      </c>
      <c r="D11" s="9"/>
      <c r="E11" s="9"/>
      <c r="F11" s="8"/>
      <c r="G11" s="8" t="s">
        <v>22</v>
      </c>
      <c r="H11" s="9"/>
      <c r="I11" s="9" t="s">
        <v>22</v>
      </c>
    </row>
    <row r="12" spans="1:10" s="2" customFormat="1" x14ac:dyDescent="0.25">
      <c r="A12" s="32"/>
      <c r="B12" s="32"/>
      <c r="C12" s="10" t="s">
        <v>24</v>
      </c>
      <c r="D12" s="9"/>
      <c r="E12" s="9"/>
      <c r="F12" s="8"/>
      <c r="G12" s="8" t="s">
        <v>22</v>
      </c>
      <c r="H12" s="9"/>
      <c r="I12" s="9" t="s">
        <v>22</v>
      </c>
    </row>
    <row r="13" spans="1:10" s="2" customFormat="1" ht="18" customHeight="1" x14ac:dyDescent="0.25">
      <c r="A13" s="33" t="s">
        <v>3</v>
      </c>
      <c r="B13" s="33" t="s">
        <v>25</v>
      </c>
      <c r="C13" s="33"/>
      <c r="D13" s="33"/>
      <c r="E13" s="33"/>
      <c r="F13" s="33" t="s">
        <v>26</v>
      </c>
      <c r="G13" s="33"/>
      <c r="H13" s="33"/>
      <c r="I13" s="33"/>
    </row>
    <row r="14" spans="1:10" s="2" customFormat="1" ht="68.5" customHeight="1" x14ac:dyDescent="0.25">
      <c r="A14" s="33"/>
      <c r="B14" s="34" t="s">
        <v>40</v>
      </c>
      <c r="C14" s="35"/>
      <c r="D14" s="35"/>
      <c r="E14" s="36"/>
      <c r="F14" s="34" t="s">
        <v>68</v>
      </c>
      <c r="G14" s="35"/>
      <c r="H14" s="35"/>
      <c r="I14" s="36"/>
    </row>
    <row r="15" spans="1:10" s="2" customFormat="1" ht="30" customHeight="1" x14ac:dyDescent="0.25">
      <c r="A15" s="29" t="s">
        <v>4</v>
      </c>
      <c r="B15" s="9" t="s">
        <v>5</v>
      </c>
      <c r="C15" s="9" t="s">
        <v>6</v>
      </c>
      <c r="D15" s="8" t="s">
        <v>7</v>
      </c>
      <c r="E15" s="9" t="s">
        <v>27</v>
      </c>
      <c r="F15" s="9" t="s">
        <v>28</v>
      </c>
      <c r="G15" s="8" t="s">
        <v>8</v>
      </c>
      <c r="H15" s="8" t="s">
        <v>2</v>
      </c>
      <c r="I15" s="9" t="s">
        <v>10</v>
      </c>
    </row>
    <row r="16" spans="1:10" s="2" customFormat="1" ht="20.149999999999999" customHeight="1" x14ac:dyDescent="0.25">
      <c r="A16" s="30"/>
      <c r="B16" s="29" t="s">
        <v>29</v>
      </c>
      <c r="C16" s="29" t="s">
        <v>31</v>
      </c>
      <c r="D16" s="25" t="s">
        <v>49</v>
      </c>
      <c r="E16" s="14" t="s">
        <v>66</v>
      </c>
      <c r="F16" s="14" t="s">
        <v>66</v>
      </c>
      <c r="G16" s="15">
        <v>3</v>
      </c>
      <c r="H16" s="15">
        <v>3</v>
      </c>
      <c r="I16" s="9"/>
      <c r="J16" s="16"/>
    </row>
    <row r="17" spans="1:10" s="2" customFormat="1" ht="20.149999999999999" customHeight="1" x14ac:dyDescent="0.25">
      <c r="A17" s="30"/>
      <c r="B17" s="30"/>
      <c r="C17" s="30"/>
      <c r="D17" s="25" t="s">
        <v>50</v>
      </c>
      <c r="E17" s="17" t="s">
        <v>61</v>
      </c>
      <c r="F17" s="17" t="s">
        <v>61</v>
      </c>
      <c r="G17" s="15">
        <v>3</v>
      </c>
      <c r="H17" s="15">
        <v>3</v>
      </c>
      <c r="I17" s="9"/>
      <c r="J17" s="16"/>
    </row>
    <row r="18" spans="1:10" s="2" customFormat="1" ht="20.149999999999999" customHeight="1" x14ac:dyDescent="0.25">
      <c r="A18" s="30"/>
      <c r="B18" s="30"/>
      <c r="C18" s="30"/>
      <c r="D18" s="25" t="s">
        <v>51</v>
      </c>
      <c r="E18" s="17" t="s">
        <v>62</v>
      </c>
      <c r="F18" s="17" t="s">
        <v>62</v>
      </c>
      <c r="G18" s="15">
        <v>3</v>
      </c>
      <c r="H18" s="15">
        <v>3</v>
      </c>
      <c r="I18" s="9"/>
      <c r="J18" s="16"/>
    </row>
    <row r="19" spans="1:10" s="2" customFormat="1" ht="20.149999999999999" customHeight="1" x14ac:dyDescent="0.25">
      <c r="A19" s="30"/>
      <c r="B19" s="30"/>
      <c r="C19" s="30"/>
      <c r="D19" s="25" t="s">
        <v>52</v>
      </c>
      <c r="E19" s="17" t="s">
        <v>61</v>
      </c>
      <c r="F19" s="17" t="s">
        <v>61</v>
      </c>
      <c r="G19" s="15">
        <v>3</v>
      </c>
      <c r="H19" s="15">
        <v>3</v>
      </c>
      <c r="I19" s="9"/>
      <c r="J19" s="16"/>
    </row>
    <row r="20" spans="1:10" s="2" customFormat="1" ht="20.149999999999999" customHeight="1" x14ac:dyDescent="0.25">
      <c r="A20" s="30"/>
      <c r="B20" s="30"/>
      <c r="C20" s="31"/>
      <c r="D20" s="25" t="s">
        <v>53</v>
      </c>
      <c r="E20" s="14" t="s">
        <v>67</v>
      </c>
      <c r="F20" s="14" t="s">
        <v>67</v>
      </c>
      <c r="G20" s="15">
        <v>3</v>
      </c>
      <c r="H20" s="15">
        <v>3</v>
      </c>
      <c r="I20" s="13"/>
      <c r="J20" s="16"/>
    </row>
    <row r="21" spans="1:10" s="2" customFormat="1" ht="43.5" customHeight="1" x14ac:dyDescent="0.25">
      <c r="A21" s="30"/>
      <c r="B21" s="30"/>
      <c r="C21" s="29" t="s">
        <v>32</v>
      </c>
      <c r="D21" s="25" t="s">
        <v>43</v>
      </c>
      <c r="E21" s="18">
        <v>1</v>
      </c>
      <c r="F21" s="18">
        <v>1</v>
      </c>
      <c r="G21" s="15">
        <v>4</v>
      </c>
      <c r="H21" s="15">
        <v>4</v>
      </c>
      <c r="I21" s="9"/>
      <c r="J21" s="16"/>
    </row>
    <row r="22" spans="1:10" s="2" customFormat="1" ht="25.5" customHeight="1" x14ac:dyDescent="0.25">
      <c r="A22" s="30"/>
      <c r="B22" s="30"/>
      <c r="C22" s="30"/>
      <c r="D22" s="25" t="s">
        <v>54</v>
      </c>
      <c r="E22" s="18">
        <v>1</v>
      </c>
      <c r="F22" s="18">
        <v>1</v>
      </c>
      <c r="G22" s="15">
        <v>4</v>
      </c>
      <c r="H22" s="15">
        <v>4</v>
      </c>
      <c r="I22" s="9"/>
    </row>
    <row r="23" spans="1:10" s="2" customFormat="1" ht="25.5" customHeight="1" x14ac:dyDescent="0.25">
      <c r="A23" s="30"/>
      <c r="B23" s="30"/>
      <c r="C23" s="30"/>
      <c r="D23" s="25" t="s">
        <v>44</v>
      </c>
      <c r="E23" s="18">
        <v>1</v>
      </c>
      <c r="F23" s="18">
        <v>1</v>
      </c>
      <c r="G23" s="15">
        <v>5</v>
      </c>
      <c r="H23" s="15">
        <v>5</v>
      </c>
      <c r="I23" s="9"/>
    </row>
    <row r="24" spans="1:10" s="2" customFormat="1" ht="31.5" customHeight="1" x14ac:dyDescent="0.25">
      <c r="A24" s="30"/>
      <c r="B24" s="30"/>
      <c r="C24" s="29" t="s">
        <v>33</v>
      </c>
      <c r="D24" s="25" t="s">
        <v>55</v>
      </c>
      <c r="E24" s="18" t="s">
        <v>48</v>
      </c>
      <c r="F24" s="18" t="s">
        <v>45</v>
      </c>
      <c r="G24" s="15">
        <v>6</v>
      </c>
      <c r="H24" s="15">
        <v>6</v>
      </c>
      <c r="I24" s="9"/>
    </row>
    <row r="25" spans="1:10" s="2" customFormat="1" ht="42" x14ac:dyDescent="0.25">
      <c r="A25" s="30"/>
      <c r="B25" s="30"/>
      <c r="C25" s="31"/>
      <c r="D25" s="25" t="s">
        <v>56</v>
      </c>
      <c r="E25" s="18" t="s">
        <v>69</v>
      </c>
      <c r="F25" s="18" t="s">
        <v>36</v>
      </c>
      <c r="G25" s="15">
        <v>6</v>
      </c>
      <c r="H25" s="15">
        <v>6</v>
      </c>
      <c r="I25" s="9"/>
    </row>
    <row r="26" spans="1:10" s="2" customFormat="1" ht="36.75" customHeight="1" x14ac:dyDescent="0.25">
      <c r="A26" s="30"/>
      <c r="B26" s="30"/>
      <c r="C26" s="19" t="s">
        <v>34</v>
      </c>
      <c r="D26" s="25" t="s">
        <v>57</v>
      </c>
      <c r="E26" s="20" t="s">
        <v>63</v>
      </c>
      <c r="F26" s="20" t="s">
        <v>64</v>
      </c>
      <c r="G26" s="15">
        <v>10</v>
      </c>
      <c r="H26" s="15">
        <v>10</v>
      </c>
      <c r="I26" s="9"/>
    </row>
    <row r="27" spans="1:10" s="2" customFormat="1" ht="32.25" customHeight="1" x14ac:dyDescent="0.25">
      <c r="A27" s="30"/>
      <c r="B27" s="29" t="s">
        <v>30</v>
      </c>
      <c r="C27" s="29" t="s">
        <v>35</v>
      </c>
      <c r="D27" s="25" t="s">
        <v>58</v>
      </c>
      <c r="E27" s="18" t="s">
        <v>46</v>
      </c>
      <c r="F27" s="18" t="s">
        <v>45</v>
      </c>
      <c r="G27" s="15">
        <v>20</v>
      </c>
      <c r="H27" s="15">
        <v>17</v>
      </c>
      <c r="I27" s="40" t="s">
        <v>60</v>
      </c>
    </row>
    <row r="28" spans="1:10" s="2" customFormat="1" ht="35.25" customHeight="1" x14ac:dyDescent="0.25">
      <c r="A28" s="30"/>
      <c r="B28" s="30"/>
      <c r="C28" s="30"/>
      <c r="D28" s="25" t="s">
        <v>59</v>
      </c>
      <c r="E28" s="18" t="s">
        <v>47</v>
      </c>
      <c r="F28" s="18" t="s">
        <v>36</v>
      </c>
      <c r="G28" s="15">
        <v>20</v>
      </c>
      <c r="H28" s="15">
        <v>18</v>
      </c>
      <c r="I28" s="40" t="s">
        <v>60</v>
      </c>
    </row>
    <row r="29" spans="1:10" s="2" customFormat="1" ht="40.5" customHeight="1" x14ac:dyDescent="0.25">
      <c r="A29" s="26" t="s">
        <v>9</v>
      </c>
      <c r="B29" s="27"/>
      <c r="C29" s="27"/>
      <c r="D29" s="27"/>
      <c r="E29" s="27"/>
      <c r="F29" s="28"/>
      <c r="G29" s="23"/>
      <c r="H29" s="24">
        <f>I9+SUM(H16:H28)</f>
        <v>94.647705433941795</v>
      </c>
      <c r="I29" s="9"/>
    </row>
  </sheetData>
  <mergeCells count="29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9:F29"/>
    <mergeCell ref="A15:A28"/>
    <mergeCell ref="B16:B26"/>
    <mergeCell ref="C16:C20"/>
    <mergeCell ref="C21:C23"/>
    <mergeCell ref="C24:C25"/>
    <mergeCell ref="B27:B28"/>
    <mergeCell ref="C27:C28"/>
  </mergeCells>
  <phoneticPr fontId="6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Sheet1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2024-04-23T08:01:51Z</cp:lastPrinted>
  <dcterms:created xsi:type="dcterms:W3CDTF">2018-03-28T06:56:00Z</dcterms:created>
  <dcterms:modified xsi:type="dcterms:W3CDTF">2024-05-16T03:38:39Z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