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465" tabRatio="927"/>
  </bookViews>
  <sheets>
    <sheet name="绩效自评表" sheetId="44" r:id="rId1"/>
  </sheets>
  <calcPr calcId="144525"/>
</workbook>
</file>

<file path=xl/sharedStrings.xml><?xml version="1.0" encoding="utf-8"?>
<sst xmlns="http://schemas.openxmlformats.org/spreadsheetml/2006/main" count="82" uniqueCount="69">
  <si>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</si>
  <si>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</si>
  <si>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</si>
  <si>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交通宣讲工作经费</t>
  </si>
  <si>
    <t>主管部门</t>
  </si>
  <si>
    <t>北京市交通委员会</t>
  </si>
  <si>
    <t>实施单位</t>
  </si>
  <si>
    <t>北京市交通综合治理事务中心</t>
  </si>
  <si>
    <t>项目负责人</t>
  </si>
  <si>
    <t>任航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</si>
  <si>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</si>
  <si>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</si>
  <si>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</si>
  <si>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</si>
  <si>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</si>
  <si>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</si>
  <si>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</si>
  <si>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</si>
  <si>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</si>
  <si>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</si>
  <si>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</si>
  <si>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</si>
  <si>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</si>
  <si>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</si>
  <si>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</si>
  <si>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</si>
  <si>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</si>
  <si>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年内开展线上线下多种宣讲活动200场，直接辐射8-10万市民，让“慢行优先、公交优先、绿色优先”、“文明驾车礼让行人”等绿色文明出行理念深入人心，加强精神文明建设，传播北京交通好故事和正能量，构筑交通综合治理的群众基础，有效营造绿色低碳出行的良好氛围。</t>
  </si>
  <si>
    <t>一是推进日常宣讲活动。2023年组织“绿色出行 畅通北京”交通宣讲团走进机关、企业、社区、学校，开展宣讲活动225场，直接受众15万人次。
二是举办特色主题活动。联合丰台文明办、公交宣传部等单位，举办2023“绿色出行 宝宝先行”主题活动。配合丰台区文明办举办“礼出文明，让出安全——做文明有礼丰台人”文明礼让月启动仪式，安排宣讲员现场演唱原创歌曲《文明驾车，礼让行人》，直播观看量8.5万人次、微博话题阅读量709万人次、微信朋友圈曝光量近6万。
三是着眼交通行业，承办全国宣讲比赛。中国交通报社联合我委及广西交通运输厅主办“我是新时代交通人”第二届加快建设交通强国好故事宣讲比赛活动，我中心作为承办单位之一，立足多年宣讲工作基础，配合落实赛程细节，动员北京交通行业参赛。最终，“绿色出行 畅通北京”交通宣讲团金牌宣讲员、北京公交电车分公司何少花同志获“十佳交通故事”，公联公司、首发路产参赛分获“最佳感染力故事”“最佳表现力故事”，北京另有20个故事获“百强好故事”、15个故事获“优秀好故事”，成绩突出。
四是着眼首都北京，参与全市百姓宣讲。安排宣讲员参与市委宣传部、市委讲师团组织开展的“建功新时代”百姓宣讲高校系列巡讲活动，先后走进清华、中央民族、中国传媒、首经贸、首师大等高校，宣讲新时代首都交通发展成就和基层故事，学习贯彻习近平新时代中国特色社会主义思想主题教育精神要义，并荣获2023年度“宣讲家杯”特色宣讲团（特别奖）。
五是着眼综治计划，做好专项任务宣讲。“加强违规电动三、四轮车专项治理”是今年北京市交通综合治理行动计划的重要任务之一。宣讲团积极深入街道社区，面向居民有针对性地开展宣讲，并于8月份，联合丰台区文明办等单位开展“共筑首善交通，安全文明出行”主题巡讲活动，实现了丰台区所辖24个街道和2个镇“全覆盖”。
六是着眼团队建设，召开宣讲团成立十周年工作会。10月份，组织召开宣讲团成立十周年工作会，全面总结了十年宣讲工作，通报表扬了表现突出的集体和联络员、宣讲员，并开展了宣讲员集中培训。会后，根据委领导指示精神制发《关于进一步加强宣讲工作的意见》，作为下一步开展宣讲工作的指导性意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</si>
  <si>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</si>
  <si>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</si>
  <si>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</si>
  <si>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</si>
  <si>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</si>
  <si>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</si>
  <si>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</si>
  <si>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</si>
  <si>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</si>
  <si>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开展交通宣讲团集中培训</t>
  </si>
  <si>
    <t>1次</t>
  </si>
  <si>
    <t>拍摄制作主题宣传片</t>
  </si>
  <si>
    <t>1个</t>
  </si>
  <si>
    <t>开展各类宣讲活动</t>
  </si>
  <si>
    <t>200场</t>
  </si>
  <si>
    <t>225场</t>
  </si>
  <si>
    <t>拍摄制作宣讲视频</t>
  </si>
  <si>
    <t>10个</t>
  </si>
  <si>
    <t>开展绿色文明出行主题活动</t>
  </si>
  <si>
    <t>1项</t>
  </si>
  <si>
    <t>质量指标
（13分）</t>
  </si>
  <si>
    <t>符合相关法律法规要求</t>
  </si>
  <si>
    <t>定性</t>
  </si>
  <si>
    <t>时效指标
（12分）</t>
  </si>
  <si>
    <t>项目执行进度</t>
  </si>
  <si>
    <t>年内完成</t>
  </si>
  <si>
    <t>经济成本指标
（10分）</t>
  </si>
  <si>
    <t>项目预算控制数</t>
  </si>
  <si>
    <t>92万元</t>
  </si>
  <si>
    <t>91.9127万元</t>
  </si>
  <si>
    <t>效益指标（40分）</t>
  </si>
  <si>
    <t>服务对象满意度指标（20分）</t>
  </si>
  <si>
    <t>宣讲培训满意度评价</t>
  </si>
  <si>
    <t>宣讲受众满意度评价</t>
  </si>
  <si>
    <t>可持续影响指标（20分）</t>
  </si>
  <si>
    <t>可持续影响指标</t>
  </si>
  <si>
    <t>讲好北京交通故事，倡导绿色文明出行</t>
  </si>
  <si>
    <t>得到提升</t>
  </si>
  <si>
    <t>定性指标，效益无法准确衡量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</si>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</sst>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sz val="10"/>
      <name val="Arial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indexed="8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</fills>
  <borders count="19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63">
    <xf numFmtId="0" fontId="0" fillId="0" borderId="0">
      <alignment vertical="center"/>
    </xf>
    <xf numFmtId="43" fontId="20" fillId="0" borderId="0" applyFont="false" applyFill="false" applyBorder="false" applyAlignment="false" applyProtection="false">
      <alignment vertical="center"/>
    </xf>
    <xf numFmtId="0" fontId="17" fillId="0" borderId="0"/>
    <xf numFmtId="0" fontId="20" fillId="0" borderId="0"/>
    <xf numFmtId="0" fontId="17" fillId="0" borderId="0"/>
    <xf numFmtId="0" fontId="17" fillId="0" borderId="0">
      <alignment vertical="center"/>
    </xf>
    <xf numFmtId="0" fontId="13" fillId="0" borderId="0"/>
    <xf numFmtId="0" fontId="8" fillId="29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10" fillId="0" borderId="14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2" fillId="0" borderId="1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1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7" fillId="0" borderId="0"/>
    <xf numFmtId="0" fontId="7" fillId="30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20" fillId="0" borderId="0">
      <alignment vertical="center"/>
    </xf>
    <xf numFmtId="0" fontId="7" fillId="22" borderId="0" applyNumberFormat="false" applyBorder="false" applyAlignment="false" applyProtection="false">
      <alignment vertical="center"/>
    </xf>
    <xf numFmtId="0" fontId="25" fillId="0" borderId="18" applyNumberFormat="false" applyFill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29" fillId="26" borderId="15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15" fillId="0" borderId="0"/>
    <xf numFmtId="0" fontId="13" fillId="0" borderId="0"/>
    <xf numFmtId="0" fontId="7" fillId="13" borderId="0" applyNumberFormat="false" applyBorder="false" applyAlignment="false" applyProtection="false">
      <alignment vertical="center"/>
    </xf>
    <xf numFmtId="0" fontId="18" fillId="17" borderId="15" applyNumberFormat="false" applyAlignment="false" applyProtection="false">
      <alignment vertical="center"/>
    </xf>
    <xf numFmtId="0" fontId="19" fillId="26" borderId="16" applyNumberFormat="false" applyAlignment="false" applyProtection="false">
      <alignment vertical="center"/>
    </xf>
    <xf numFmtId="0" fontId="14" fillId="12" borderId="13" applyNumberFormat="false" applyAlignment="false" applyProtection="false">
      <alignment vertical="center"/>
    </xf>
    <xf numFmtId="0" fontId="5" fillId="0" borderId="0"/>
    <xf numFmtId="0" fontId="13" fillId="0" borderId="0"/>
    <xf numFmtId="0" fontId="12" fillId="0" borderId="12" applyNumberFormat="false" applyFill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7" fillId="10" borderId="0" applyNumberFormat="false" applyBorder="false" applyAlignment="false" applyProtection="false">
      <alignment vertical="center"/>
    </xf>
    <xf numFmtId="0" fontId="0" fillId="8" borderId="11" applyNumberFormat="false" applyFont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28" fillId="32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13" fillId="0" borderId="0"/>
    <xf numFmtId="0" fontId="7" fillId="9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0" fillId="0" borderId="0" xfId="0" applyAlignment="true"/>
    <xf numFmtId="0" fontId="0" fillId="0" borderId="0" xfId="0" applyAlignment="true">
      <alignment horizontal="center" vertical="center"/>
    </xf>
    <xf numFmtId="176" fontId="0" fillId="0" borderId="0" xfId="0" applyNumberForma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vertical="center" wrapText="true"/>
    </xf>
    <xf numFmtId="0" fontId="0" fillId="0" borderId="1" xfId="0" applyBorder="true" applyAlignment="true">
      <alignment vertical="center" wrapText="true"/>
    </xf>
    <xf numFmtId="0" fontId="4" fillId="0" borderId="2" xfId="0" applyFont="true" applyBorder="true" applyAlignment="true">
      <alignment horizontal="left" vertical="center" wrapText="true"/>
    </xf>
    <xf numFmtId="0" fontId="4" fillId="0" borderId="3" xfId="0" applyFont="true" applyBorder="true" applyAlignment="true">
      <alignment horizontal="left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4" fillId="0" borderId="8" xfId="0" applyFont="true" applyBorder="true" applyAlignment="true">
      <alignment horizontal="center" vertical="center" wrapText="true"/>
    </xf>
    <xf numFmtId="0" fontId="4" fillId="0" borderId="9" xfId="0" applyFont="true" applyBorder="true" applyAlignment="true">
      <alignment vertical="center" wrapText="true"/>
    </xf>
    <xf numFmtId="10" fontId="4" fillId="0" borderId="1" xfId="0" applyNumberFormat="true" applyFont="true" applyBorder="true" applyAlignment="true">
      <alignment horizontal="center" vertical="center" wrapText="true"/>
    </xf>
    <xf numFmtId="0" fontId="4" fillId="0" borderId="9" xfId="0" applyFont="true" applyBorder="true" applyAlignment="true">
      <alignment horizontal="left" vertical="center" wrapText="true"/>
    </xf>
    <xf numFmtId="0" fontId="4" fillId="0" borderId="9" xfId="0" applyFont="true" applyBorder="true" applyAlignment="true">
      <alignment horizontal="center" vertical="center" wrapText="true"/>
    </xf>
    <xf numFmtId="9" fontId="4" fillId="0" borderId="1" xfId="0" applyNumberFormat="true" applyFont="true" applyBorder="true" applyAlignment="true">
      <alignment horizontal="center" vertical="center" wrapText="true"/>
    </xf>
    <xf numFmtId="0" fontId="4" fillId="0" borderId="10" xfId="0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 wrapText="true"/>
    </xf>
    <xf numFmtId="176" fontId="4" fillId="0" borderId="1" xfId="0" applyNumberFormat="true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</cellXfs>
  <cellStyles count="63">
    <cellStyle name="常规" xfId="0" builtinId="0"/>
    <cellStyle name="千位分隔 2" xfId="1"/>
    <cellStyle name="常规 4 4" xfId="2"/>
    <cellStyle name="常规 4 3" xfId="3"/>
    <cellStyle name="常规 4 2" xfId="4"/>
    <cellStyle name="常规 2 4" xfId="5"/>
    <cellStyle name="常规 2 2 2" xfId="6"/>
    <cellStyle name="40% - 强调文字颜色 6" xfId="7" builtinId="51"/>
    <cellStyle name="20% - 强调文字颜色 6" xfId="8" builtinId="50"/>
    <cellStyle name="强调文字颜色 6" xfId="9" builtinId="49"/>
    <cellStyle name="40% - 强调文字颜色 5" xfId="10" builtinId="47"/>
    <cellStyle name="20% - 强调文字颜色 5" xfId="11" builtinId="46"/>
    <cellStyle name="强调文字颜色 5" xfId="12" builtinId="45"/>
    <cellStyle name="40% - 强调文字颜色 4" xfId="13" builtinId="43"/>
    <cellStyle name="标题 3" xfId="14" builtinId="18"/>
    <cellStyle name="解释性文本" xfId="15" builtinId="53"/>
    <cellStyle name="汇总" xfId="16" builtinId="25"/>
    <cellStyle name="百分比" xfId="17" builtinId="5"/>
    <cellStyle name="千位分隔" xfId="18" builtinId="3"/>
    <cellStyle name="标题 2" xfId="19" builtinId="17"/>
    <cellStyle name="货币[0]" xfId="20" builtinId="7"/>
    <cellStyle name="常规 4" xfId="21"/>
    <cellStyle name="60% - 强调文字颜色 4" xfId="22" builtinId="44"/>
    <cellStyle name="警告文本" xfId="23" builtinId="11"/>
    <cellStyle name="20% - 强调文字颜色 2" xfId="24" builtinId="34"/>
    <cellStyle name="常规 5" xfId="25"/>
    <cellStyle name="60% - 强调文字颜色 5" xfId="26" builtinId="48"/>
    <cellStyle name="标题 1" xfId="27" builtinId="16"/>
    <cellStyle name="超链接" xfId="28" builtinId="8"/>
    <cellStyle name="20% - 强调文字颜色 3" xfId="29" builtinId="38"/>
    <cellStyle name="货币" xfId="30" builtinId="4"/>
    <cellStyle name="20% - 强调文字颜色 4" xfId="31" builtinId="42"/>
    <cellStyle name="计算" xfId="32" builtinId="22"/>
    <cellStyle name="已访问的超链接" xfId="33" builtinId="9"/>
    <cellStyle name="千位分隔[0]" xfId="34" builtinId="6"/>
    <cellStyle name="强调文字颜色 4" xfId="35" builtinId="41"/>
    <cellStyle name="40% - 强调文字颜色 3" xfId="36" builtinId="39"/>
    <cellStyle name="常规 6" xfId="37"/>
    <cellStyle name="常规 2 2" xfId="38"/>
    <cellStyle name="60% - 强调文字颜色 6" xfId="39" builtinId="52"/>
    <cellStyle name="输入" xfId="40" builtinId="20"/>
    <cellStyle name="输出" xfId="41" builtinId="21"/>
    <cellStyle name="检查单元格" xfId="42" builtinId="23"/>
    <cellStyle name="常规 7" xfId="43"/>
    <cellStyle name="常规 2 3" xfId="44"/>
    <cellStyle name="链接单元格" xfId="45" builtinId="24"/>
    <cellStyle name="60% - 强调文字颜色 1" xfId="46" builtinId="32"/>
    <cellStyle name="常规 3" xfId="47"/>
    <cellStyle name="60% - 强调文字颜色 3" xfId="48" builtinId="40"/>
    <cellStyle name="注释" xfId="49" builtinId="10"/>
    <cellStyle name="标题" xfId="50" builtinId="15"/>
    <cellStyle name="好" xfId="51" builtinId="26"/>
    <cellStyle name="标题 4" xfId="52" builtinId="19"/>
    <cellStyle name="强调文字颜色 1" xfId="53" builtinId="29"/>
    <cellStyle name="适中" xfId="54" builtinId="28"/>
    <cellStyle name="20% - 强调文字颜色 1" xfId="55" builtinId="30"/>
    <cellStyle name="差" xfId="56" builtinId="27"/>
    <cellStyle name="强调文字颜色 2" xfId="57" builtinId="33"/>
    <cellStyle name="40% - 强调文字颜色 1" xfId="58" builtinId="31"/>
    <cellStyle name="常规 2" xfId="59"/>
    <cellStyle name="60% - 强调文字颜色 2" xfId="60" builtinId="36"/>
    <cellStyle name="40% - 强调文字颜色 2" xfId="61" builtinId="35"/>
    <cellStyle name="强调文字颜色 3" xfId="62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5"/>
  <sheetViews>
    <sheetView tabSelected="1" workbookViewId="0">
      <selection activeCell="F12" sqref="F12:I12"/>
    </sheetView>
  </sheetViews>
  <sheetFormatPr defaultColWidth="9" defaultRowHeight="13.5"/>
  <cols>
    <col min="1" max="1" width="4.13333333333333" customWidth="true"/>
    <col min="2" max="2" width="8.86666666666667" customWidth="true"/>
    <col min="3" max="3" width="18.6" customWidth="true"/>
    <col min="4" max="4" width="12" style="4" customWidth="true"/>
    <col min="5" max="5" width="11.7333333333333" style="4" customWidth="true"/>
    <col min="6" max="6" width="12.6" customWidth="true"/>
    <col min="7" max="7" width="8.46666666666667" style="5" customWidth="true"/>
    <col min="8" max="8" width="11.1333333333333" customWidth="true"/>
    <col min="9" max="9" width="40.7333333333333" customWidth="true"/>
  </cols>
  <sheetData>
    <row r="1" s="1" customFormat="true" ht="22.5" customHeight="true" spans="1:9">
      <c r="A1" s="6" t="s">
        <v>0</v>
      </c>
      <c r="B1" s="6"/>
      <c r="C1" s="6"/>
      <c r="D1" s="6"/>
      <c r="E1" s="6"/>
      <c r="F1" s="6"/>
      <c r="G1" s="6"/>
      <c r="H1" s="6"/>
      <c r="I1" s="6"/>
    </row>
    <row r="2" s="2" customFormat="true" ht="18.75" customHeight="true" spans="1:9">
      <c r="A2" s="7" t="s">
        <v>1</v>
      </c>
      <c r="B2" s="7"/>
      <c r="C2" s="7"/>
      <c r="D2" s="7"/>
      <c r="E2" s="7"/>
      <c r="F2" s="7"/>
      <c r="G2" s="7"/>
      <c r="H2" s="7"/>
      <c r="I2" s="7"/>
    </row>
    <row r="3" s="3" customFormat="true" spans="1:9">
      <c r="A3" s="8" t="s">
        <v>2</v>
      </c>
      <c r="B3" s="8"/>
      <c r="C3" s="8" t="s">
        <v>3</v>
      </c>
      <c r="D3" s="8"/>
      <c r="E3" s="8"/>
      <c r="F3" s="8"/>
      <c r="G3" s="8"/>
      <c r="H3" s="8"/>
      <c r="I3" s="8"/>
    </row>
    <row r="4" s="3" customFormat="true" spans="1:9">
      <c r="A4" s="8" t="s">
        <v>4</v>
      </c>
      <c r="B4" s="8"/>
      <c r="C4" s="8" t="s">
        <v>5</v>
      </c>
      <c r="D4" s="8"/>
      <c r="E4" s="8"/>
      <c r="F4" s="9" t="s">
        <v>6</v>
      </c>
      <c r="G4" s="8" t="s">
        <v>7</v>
      </c>
      <c r="H4" s="8"/>
      <c r="I4" s="8"/>
    </row>
    <row r="5" s="3" customFormat="true" spans="1:9">
      <c r="A5" s="8" t="s">
        <v>8</v>
      </c>
      <c r="B5" s="8"/>
      <c r="C5" s="8" t="s">
        <v>9</v>
      </c>
      <c r="D5" s="8"/>
      <c r="E5" s="8"/>
      <c r="F5" s="9" t="s">
        <v>10</v>
      </c>
      <c r="G5" s="8">
        <v>18210103653</v>
      </c>
      <c r="H5" s="8"/>
      <c r="I5" s="8"/>
    </row>
    <row r="6" s="3" customFormat="true" spans="1:9">
      <c r="A6" s="8" t="s">
        <v>11</v>
      </c>
      <c r="B6" s="8"/>
      <c r="C6" s="9"/>
      <c r="D6" s="8" t="s">
        <v>12</v>
      </c>
      <c r="E6" s="9" t="s">
        <v>13</v>
      </c>
      <c r="F6" s="9" t="s">
        <v>14</v>
      </c>
      <c r="G6" s="9" t="s">
        <v>15</v>
      </c>
      <c r="H6" s="9" t="s">
        <v>16</v>
      </c>
      <c r="I6" s="8" t="s">
        <v>17</v>
      </c>
    </row>
    <row r="7" s="3" customFormat="true" ht="32.25" customHeight="true" spans="1:9">
      <c r="A7" s="8" t="s">
        <v>18</v>
      </c>
      <c r="B7" s="8"/>
      <c r="C7" s="10" t="s">
        <v>19</v>
      </c>
      <c r="D7" s="8">
        <v>95</v>
      </c>
      <c r="E7" s="19">
        <v>92</v>
      </c>
      <c r="F7" s="9">
        <v>91.9127</v>
      </c>
      <c r="G7" s="9">
        <v>10</v>
      </c>
      <c r="H7" s="20">
        <f>F7/E7</f>
        <v>0.999051086956522</v>
      </c>
      <c r="I7" s="26">
        <f>G7*H7</f>
        <v>9.99051086956522</v>
      </c>
    </row>
    <row r="8" s="3" customFormat="true" customHeight="true" spans="1:9">
      <c r="A8" s="11"/>
      <c r="B8" s="11"/>
      <c r="C8" s="10" t="s">
        <v>20</v>
      </c>
      <c r="D8" s="8">
        <v>95</v>
      </c>
      <c r="E8" s="19">
        <v>92</v>
      </c>
      <c r="F8" s="9">
        <v>91.9127</v>
      </c>
      <c r="G8" s="9" t="s">
        <v>21</v>
      </c>
      <c r="H8" s="8"/>
      <c r="I8" s="8" t="s">
        <v>21</v>
      </c>
    </row>
    <row r="9" s="3" customFormat="true" customHeight="true" spans="1:9">
      <c r="A9" s="11"/>
      <c r="B9" s="11"/>
      <c r="C9" s="10" t="s">
        <v>22</v>
      </c>
      <c r="D9" s="8"/>
      <c r="E9" s="8"/>
      <c r="F9" s="9"/>
      <c r="G9" s="9" t="s">
        <v>21</v>
      </c>
      <c r="H9" s="8"/>
      <c r="I9" s="8" t="s">
        <v>21</v>
      </c>
    </row>
    <row r="10" s="3" customFormat="true" spans="1:9">
      <c r="A10" s="11"/>
      <c r="B10" s="11"/>
      <c r="C10" s="10" t="s">
        <v>23</v>
      </c>
      <c r="D10" s="8"/>
      <c r="E10" s="8"/>
      <c r="F10" s="9"/>
      <c r="G10" s="9" t="s">
        <v>21</v>
      </c>
      <c r="H10" s="8"/>
      <c r="I10" s="8" t="s">
        <v>21</v>
      </c>
    </row>
    <row r="11" s="3" customFormat="true" ht="18" customHeight="true" spans="1:9">
      <c r="A11" s="8" t="s">
        <v>24</v>
      </c>
      <c r="B11" s="8" t="s">
        <v>25</v>
      </c>
      <c r="C11" s="8"/>
      <c r="D11" s="8"/>
      <c r="E11" s="8"/>
      <c r="F11" s="8" t="s">
        <v>26</v>
      </c>
      <c r="G11" s="8"/>
      <c r="H11" s="8"/>
      <c r="I11" s="8"/>
    </row>
    <row r="12" s="3" customFormat="true" ht="312" customHeight="true" spans="1:9">
      <c r="A12" s="8"/>
      <c r="B12" s="12" t="s">
        <v>27</v>
      </c>
      <c r="C12" s="13"/>
      <c r="D12" s="13"/>
      <c r="E12" s="21"/>
      <c r="F12" s="12" t="s">
        <v>28</v>
      </c>
      <c r="G12" s="13"/>
      <c r="H12" s="13"/>
      <c r="I12" s="21"/>
    </row>
    <row r="13" s="3" customFormat="true" ht="34.5" customHeight="true" spans="1:9">
      <c r="A13" s="8" t="s">
        <v>29</v>
      </c>
      <c r="B13" s="8" t="s">
        <v>30</v>
      </c>
      <c r="C13" s="8" t="s">
        <v>31</v>
      </c>
      <c r="D13" s="9" t="s">
        <v>32</v>
      </c>
      <c r="E13" s="8" t="s">
        <v>33</v>
      </c>
      <c r="F13" s="8" t="s">
        <v>34</v>
      </c>
      <c r="G13" s="9" t="s">
        <v>15</v>
      </c>
      <c r="H13" s="9" t="s">
        <v>17</v>
      </c>
      <c r="I13" s="8" t="s">
        <v>35</v>
      </c>
    </row>
    <row r="14" s="3" customFormat="true" ht="30" customHeight="true" spans="1:9">
      <c r="A14" s="8"/>
      <c r="B14" s="14" t="s">
        <v>36</v>
      </c>
      <c r="C14" s="8" t="s">
        <v>37</v>
      </c>
      <c r="D14" s="13" t="s">
        <v>38</v>
      </c>
      <c r="E14" s="8" t="s">
        <v>39</v>
      </c>
      <c r="F14" s="8" t="s">
        <v>39</v>
      </c>
      <c r="G14" s="22">
        <v>3</v>
      </c>
      <c r="H14" s="22">
        <v>3</v>
      </c>
      <c r="I14" s="8"/>
    </row>
    <row r="15" s="3" customFormat="true" ht="30" customHeight="true" spans="1:9">
      <c r="A15" s="8"/>
      <c r="B15" s="15"/>
      <c r="C15" s="8"/>
      <c r="D15" s="13" t="s">
        <v>40</v>
      </c>
      <c r="E15" s="8" t="s">
        <v>41</v>
      </c>
      <c r="F15" s="8" t="s">
        <v>41</v>
      </c>
      <c r="G15" s="22">
        <v>3</v>
      </c>
      <c r="H15" s="22">
        <v>3</v>
      </c>
      <c r="I15" s="8"/>
    </row>
    <row r="16" s="3" customFormat="true" ht="30" customHeight="true" spans="1:9">
      <c r="A16" s="8"/>
      <c r="B16" s="15"/>
      <c r="C16" s="8"/>
      <c r="D16" s="13" t="s">
        <v>42</v>
      </c>
      <c r="E16" s="8" t="s">
        <v>43</v>
      </c>
      <c r="F16" s="8" t="s">
        <v>44</v>
      </c>
      <c r="G16" s="22">
        <v>3</v>
      </c>
      <c r="H16" s="22">
        <v>3</v>
      </c>
      <c r="I16" s="22"/>
    </row>
    <row r="17" s="3" customFormat="true" ht="30" customHeight="true" spans="1:9">
      <c r="A17" s="8"/>
      <c r="B17" s="15"/>
      <c r="C17" s="8"/>
      <c r="D17" s="13" t="s">
        <v>45</v>
      </c>
      <c r="E17" s="8" t="s">
        <v>46</v>
      </c>
      <c r="F17" s="8" t="s">
        <v>46</v>
      </c>
      <c r="G17" s="22">
        <v>3</v>
      </c>
      <c r="H17" s="22">
        <v>3</v>
      </c>
      <c r="I17" s="22"/>
    </row>
    <row r="18" s="3" customFormat="true" ht="30" customHeight="true" spans="1:9">
      <c r="A18" s="8"/>
      <c r="B18" s="15"/>
      <c r="C18" s="8"/>
      <c r="D18" s="13" t="s">
        <v>47</v>
      </c>
      <c r="E18" s="8" t="s">
        <v>48</v>
      </c>
      <c r="F18" s="8" t="s">
        <v>48</v>
      </c>
      <c r="G18" s="22">
        <v>3</v>
      </c>
      <c r="H18" s="22">
        <v>3</v>
      </c>
      <c r="I18" s="22"/>
    </row>
    <row r="19" s="3" customFormat="true" ht="41.25" customHeight="true" spans="1:9">
      <c r="A19" s="8"/>
      <c r="B19" s="15"/>
      <c r="C19" s="8" t="s">
        <v>49</v>
      </c>
      <c r="D19" s="13" t="s">
        <v>50</v>
      </c>
      <c r="E19" s="8" t="s">
        <v>51</v>
      </c>
      <c r="F19" s="8" t="s">
        <v>51</v>
      </c>
      <c r="G19" s="22">
        <v>13</v>
      </c>
      <c r="H19" s="22">
        <v>13</v>
      </c>
      <c r="I19" s="8"/>
    </row>
    <row r="20" s="3" customFormat="true" ht="30" customHeight="true" spans="1:9">
      <c r="A20" s="8"/>
      <c r="B20" s="15"/>
      <c r="C20" s="8" t="s">
        <v>52</v>
      </c>
      <c r="D20" s="13" t="s">
        <v>53</v>
      </c>
      <c r="E20" s="8" t="s">
        <v>54</v>
      </c>
      <c r="F20" s="8" t="s">
        <v>54</v>
      </c>
      <c r="G20" s="22">
        <v>12</v>
      </c>
      <c r="H20" s="22">
        <v>12</v>
      </c>
      <c r="I20" s="8"/>
    </row>
    <row r="21" s="3" customFormat="true" ht="30" customHeight="true" spans="1:9">
      <c r="A21" s="8"/>
      <c r="B21" s="16"/>
      <c r="C21" s="14" t="s">
        <v>55</v>
      </c>
      <c r="D21" s="13" t="s">
        <v>56</v>
      </c>
      <c r="E21" s="8" t="s">
        <v>57</v>
      </c>
      <c r="F21" s="8" t="s">
        <v>58</v>
      </c>
      <c r="G21" s="22">
        <v>10</v>
      </c>
      <c r="H21" s="22">
        <v>10</v>
      </c>
      <c r="I21" s="8"/>
    </row>
    <row r="22" s="3" customFormat="true" ht="30" customHeight="true" spans="1:9">
      <c r="A22" s="8"/>
      <c r="B22" s="14" t="s">
        <v>59</v>
      </c>
      <c r="C22" s="14" t="s">
        <v>60</v>
      </c>
      <c r="D22" s="13" t="s">
        <v>61</v>
      </c>
      <c r="E22" s="23">
        <v>0.95</v>
      </c>
      <c r="F22" s="23">
        <v>1</v>
      </c>
      <c r="G22" s="22">
        <v>10</v>
      </c>
      <c r="H22" s="22">
        <v>10</v>
      </c>
      <c r="I22" s="8"/>
    </row>
    <row r="23" s="3" customFormat="true" ht="30" customHeight="true" spans="1:9">
      <c r="A23" s="8"/>
      <c r="B23" s="15"/>
      <c r="C23" s="16"/>
      <c r="D23" s="13" t="s">
        <v>62</v>
      </c>
      <c r="E23" s="23">
        <v>0.95</v>
      </c>
      <c r="F23" s="23">
        <v>1</v>
      </c>
      <c r="G23" s="22">
        <v>10</v>
      </c>
      <c r="H23" s="22">
        <v>10</v>
      </c>
      <c r="I23" s="8"/>
    </row>
    <row r="24" s="3" customFormat="true" ht="43.5" customHeight="true" spans="1:9">
      <c r="A24" s="8"/>
      <c r="B24" s="16"/>
      <c r="C24" s="8" t="s">
        <v>63</v>
      </c>
      <c r="D24" s="13" t="s">
        <v>64</v>
      </c>
      <c r="E24" s="8" t="s">
        <v>65</v>
      </c>
      <c r="F24" s="8" t="s">
        <v>66</v>
      </c>
      <c r="G24" s="22">
        <v>20</v>
      </c>
      <c r="H24" s="22">
        <v>15</v>
      </c>
      <c r="I24" s="8" t="s">
        <v>67</v>
      </c>
    </row>
    <row r="25" s="3" customFormat="true" ht="30" customHeight="true" spans="1:9">
      <c r="A25" s="17" t="s">
        <v>68</v>
      </c>
      <c r="B25" s="18"/>
      <c r="C25" s="18"/>
      <c r="D25" s="18"/>
      <c r="E25" s="18"/>
      <c r="F25" s="24"/>
      <c r="G25" s="22"/>
      <c r="H25" s="25">
        <f>I7+SUM(H14:H24)</f>
        <v>94.9905108695652</v>
      </c>
      <c r="I25" s="27"/>
    </row>
  </sheetData>
  <mergeCells count="26"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A6:B6"/>
    <mergeCell ref="A7:B7"/>
    <mergeCell ref="A8:B8"/>
    <mergeCell ref="A9:B9"/>
    <mergeCell ref="A10:B10"/>
    <mergeCell ref="B11:E11"/>
    <mergeCell ref="F11:I11"/>
    <mergeCell ref="B12:E12"/>
    <mergeCell ref="F12:I12"/>
    <mergeCell ref="A25:F25"/>
    <mergeCell ref="A11:A12"/>
    <mergeCell ref="A13:A24"/>
    <mergeCell ref="B14:B21"/>
    <mergeCell ref="B22:B24"/>
    <mergeCell ref="C14:C18"/>
    <mergeCell ref="C22:C23"/>
  </mergeCells>
  <pageMargins left="0.7" right="0.7" top="0.75" bottom="0.75" header="0.3" footer="0.3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bmct-aktd</cp:lastModifiedBy>
  <dcterms:created xsi:type="dcterms:W3CDTF">2018-03-28T14:56:00Z</dcterms:created>
  <cp:lastPrinted>2024-04-15T16:19:00Z</cp:lastPrinted>
  <dcterms:modified xsi:type="dcterms:W3CDTF">2024-12-11T10:32:20Z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