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44" l="1"/>
  <c r="H9" i="44"/>
  <c r="I8" i="44"/>
  <c r="H8" i="44"/>
</calcChain>
</file>

<file path=xl/sharedStrings.xml><?xml version="1.0" encoding="utf-8"?>
<sst xmlns="http://schemas.openxmlformats.org/spreadsheetml/2006/main" count="67" uniqueCount="59">
  <si>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</si>
  <si>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</si>
  <si>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</si>
  <si>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昌平区2022年县道中次差路段专项工程</t>
  </si>
  <si>
    <t>主管部门</t>
  </si>
  <si>
    <t>北京市交通委员会</t>
  </si>
  <si>
    <t>实施单位</t>
  </si>
  <si>
    <t>北京市交通委员会昌平公路分局</t>
  </si>
  <si>
    <t>项目负责人</t>
  </si>
  <si>
    <t>王文涛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</si>
  <si>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</si>
  <si>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</si>
  <si>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</si>
  <si>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</si>
  <si>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</si>
  <si>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</si>
  <si>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</si>
  <si>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</si>
  <si>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</si>
  <si>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</si>
  <si>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</si>
  <si>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</si>
  <si>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</si>
  <si>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</si>
  <si>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</si>
  <si>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</si>
  <si>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</si>
  <si>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总投资为3463万元，按照《北京市交通委员会关于下达2023年普通公路日常养护切块及专项工程资金调整计划的通知》（京交公管发【2023】24号），2023年申请市财政资金2595万元。本项目整体目标为昌平区水南路、中东路、百沙路、秦上路、怀昌路、安四路支线6条路中次差治理工程共30.6公里路面病害处理，达到提升道路路面积水状况水平，解决市民出行安全性、舒适性目的。</t>
  </si>
  <si>
    <t>本项目总投资为3463万元，按照《北京市交通委员会关于下达2023年普通公路日常养护切块及专项工程资金调整计划的通知》（京交公管发【2023】24号），2023年申请市财政资金2595万元。本项对昌平区水南路、中东路、百沙路、秦上路、怀昌路、安四路支线6条路中次差治理工程共30.6公里路面病害处理，达到了提升道路路面积水状况水平，解决了市民出行安全性、舒适性目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</si>
  <si>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</si>
  <si>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</si>
  <si>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</si>
  <si>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</si>
  <si>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</si>
  <si>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</si>
  <si>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</si>
  <si>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</si>
  <si>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</si>
  <si>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中次差路段治理里程</t>
  </si>
  <si>
    <t>30.6公里</t>
  </si>
  <si>
    <t>质量指标
（13分）</t>
  </si>
  <si>
    <t>工程质量标准</t>
  </si>
  <si>
    <t>据《公路养护工程质量检验评定标准》（JTG5220-2020）要求，工程质量等级评定为合格。</t>
  </si>
  <si>
    <t>合格</t>
  </si>
  <si>
    <t>时效指标
（12分）</t>
  </si>
  <si>
    <t>项目实施进度</t>
  </si>
  <si>
    <t>2023年10月底总体完工</t>
  </si>
  <si>
    <t>2023年9月底前总体完工</t>
  </si>
  <si>
    <t>成本指标
（10分）</t>
  </si>
  <si>
    <t>预算控制数</t>
  </si>
  <si>
    <t>≤2595万元</t>
  </si>
  <si>
    <t>2595万元</t>
  </si>
  <si>
    <t>效益指标（40分）</t>
  </si>
  <si>
    <t>经济、社会、生态、可持续影响效益指标（40分）</t>
  </si>
  <si>
    <t>社会效益</t>
  </si>
  <si>
    <t>达到提升道路路面积水状况水平，解决市民出行安全性、舒适性目的。</t>
  </si>
  <si>
    <t>达到了提升道路路面积水状况水平，解决了市民出行安全性、舒适性目的。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</si>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</sst>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4" fillId="0" borderId="0" applyFont="0" applyFill="0" applyBorder="0" applyAlignment="0" applyProtection="0">
      <alignment vertical="center"/>
    </xf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I19" sqref="I1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4.453125" style="3" customWidth="1"/>
    <col min="5" max="5" width="19.453125" style="3" customWidth="1"/>
    <col min="6" max="6" width="18.1796875" customWidth="1"/>
    <col min="7" max="7" width="8.54296875" style="4" customWidth="1"/>
    <col min="8" max="8" width="11.08984375" customWidth="1"/>
    <col min="9" max="9" width="13.26953125" customWidth="1"/>
  </cols>
  <sheetData>
    <row r="1" spans="1:9" ht="22.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1" customFormat="1" ht="18.75" customHeight="1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0" t="s">
        <v>2</v>
      </c>
      <c r="B4" s="20"/>
      <c r="C4" s="20" t="s">
        <v>3</v>
      </c>
      <c r="D4" s="20"/>
      <c r="E4" s="20"/>
      <c r="F4" s="20"/>
      <c r="G4" s="20"/>
      <c r="H4" s="20"/>
      <c r="I4" s="20"/>
    </row>
    <row r="5" spans="1:9" s="2" customFormat="1" x14ac:dyDescent="0.25">
      <c r="A5" s="20" t="s">
        <v>4</v>
      </c>
      <c r="B5" s="20"/>
      <c r="C5" s="20" t="s">
        <v>5</v>
      </c>
      <c r="D5" s="20"/>
      <c r="E5" s="20"/>
      <c r="F5" s="10" t="s">
        <v>6</v>
      </c>
      <c r="G5" s="20" t="s">
        <v>7</v>
      </c>
      <c r="H5" s="20"/>
      <c r="I5" s="20"/>
    </row>
    <row r="6" spans="1:9" s="2" customFormat="1" x14ac:dyDescent="0.25">
      <c r="A6" s="20" t="s">
        <v>8</v>
      </c>
      <c r="B6" s="20"/>
      <c r="C6" s="20" t="s">
        <v>9</v>
      </c>
      <c r="D6" s="20"/>
      <c r="E6" s="20"/>
      <c r="F6" s="10" t="s">
        <v>10</v>
      </c>
      <c r="G6" s="20">
        <v>69742319</v>
      </c>
      <c r="H6" s="20"/>
      <c r="I6" s="20"/>
    </row>
    <row r="7" spans="1:9" s="2" customFormat="1" x14ac:dyDescent="0.25">
      <c r="A7" s="20" t="s">
        <v>11</v>
      </c>
      <c r="B7" s="20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 x14ac:dyDescent="0.25">
      <c r="A8" s="20" t="s">
        <v>18</v>
      </c>
      <c r="B8" s="20"/>
      <c r="C8" s="11" t="s">
        <v>19</v>
      </c>
      <c r="D8" s="9"/>
      <c r="E8" s="14">
        <v>2595</v>
      </c>
      <c r="F8" s="10">
        <v>2595</v>
      </c>
      <c r="G8" s="10">
        <v>10</v>
      </c>
      <c r="H8" s="12">
        <f>+F8/E8</f>
        <v>1</v>
      </c>
      <c r="I8" s="17">
        <f>G8*H8</f>
        <v>10</v>
      </c>
    </row>
    <row r="9" spans="1:9" s="2" customFormat="1" ht="13.5" customHeight="1" x14ac:dyDescent="0.25">
      <c r="A9" s="21"/>
      <c r="B9" s="21"/>
      <c r="C9" s="11" t="s">
        <v>20</v>
      </c>
      <c r="D9" s="9"/>
      <c r="E9" s="14">
        <v>2595</v>
      </c>
      <c r="F9" s="10">
        <v>2595</v>
      </c>
      <c r="G9" s="10" t="s">
        <v>21</v>
      </c>
      <c r="H9" s="12">
        <f>+F9/E9</f>
        <v>1</v>
      </c>
      <c r="I9" s="9" t="s">
        <v>21</v>
      </c>
    </row>
    <row r="10" spans="1:9" s="2" customFormat="1" ht="13.5" customHeight="1" x14ac:dyDescent="0.25">
      <c r="A10" s="21"/>
      <c r="B10" s="21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 x14ac:dyDescent="0.25">
      <c r="A11" s="21"/>
      <c r="B11" s="21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 x14ac:dyDescent="0.25">
      <c r="A12" s="20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</row>
    <row r="13" spans="1:9" s="2" customFormat="1" ht="103" customHeight="1" x14ac:dyDescent="0.25">
      <c r="A13" s="20"/>
      <c r="B13" s="22" t="s">
        <v>27</v>
      </c>
      <c r="C13" s="23"/>
      <c r="D13" s="23"/>
      <c r="E13" s="24"/>
      <c r="F13" s="22" t="s">
        <v>28</v>
      </c>
      <c r="G13" s="23"/>
      <c r="H13" s="23"/>
      <c r="I13" s="24"/>
    </row>
    <row r="14" spans="1:9" s="2" customFormat="1" ht="34.5" customHeight="1" x14ac:dyDescent="0.25">
      <c r="A14" s="20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30" customHeight="1" x14ac:dyDescent="0.25">
      <c r="A15" s="20"/>
      <c r="B15" s="20" t="s">
        <v>36</v>
      </c>
      <c r="C15" s="9" t="s">
        <v>37</v>
      </c>
      <c r="D15" s="13" t="s">
        <v>38</v>
      </c>
      <c r="E15" s="9" t="s">
        <v>39</v>
      </c>
      <c r="F15" s="9" t="s">
        <v>39</v>
      </c>
      <c r="G15" s="14">
        <v>15</v>
      </c>
      <c r="H15" s="14">
        <v>15</v>
      </c>
      <c r="I15" s="9"/>
    </row>
    <row r="16" spans="1:9" s="2" customFormat="1" ht="86" customHeight="1" x14ac:dyDescent="0.25">
      <c r="A16" s="20"/>
      <c r="B16" s="20"/>
      <c r="C16" s="9" t="s">
        <v>40</v>
      </c>
      <c r="D16" s="13" t="s">
        <v>41</v>
      </c>
      <c r="E16" s="9" t="s">
        <v>42</v>
      </c>
      <c r="F16" s="9" t="s">
        <v>43</v>
      </c>
      <c r="G16" s="14">
        <v>13</v>
      </c>
      <c r="H16" s="14">
        <v>13</v>
      </c>
      <c r="I16" s="9"/>
    </row>
    <row r="17" spans="1:9" s="2" customFormat="1" ht="30" customHeight="1" x14ac:dyDescent="0.25">
      <c r="A17" s="20"/>
      <c r="B17" s="20"/>
      <c r="C17" s="9" t="s">
        <v>44</v>
      </c>
      <c r="D17" s="13" t="s">
        <v>45</v>
      </c>
      <c r="E17" s="9" t="s">
        <v>46</v>
      </c>
      <c r="F17" s="9" t="s">
        <v>47</v>
      </c>
      <c r="G17" s="14">
        <v>12</v>
      </c>
      <c r="H17" s="14">
        <v>12</v>
      </c>
      <c r="I17" s="9"/>
    </row>
    <row r="18" spans="1:9" s="2" customFormat="1" ht="30" customHeight="1" x14ac:dyDescent="0.25">
      <c r="A18" s="20"/>
      <c r="B18" s="20"/>
      <c r="C18" s="15" t="s">
        <v>48</v>
      </c>
      <c r="D18" s="13" t="s">
        <v>49</v>
      </c>
      <c r="E18" s="9" t="s">
        <v>50</v>
      </c>
      <c r="F18" s="9" t="s">
        <v>51</v>
      </c>
      <c r="G18" s="14">
        <v>10</v>
      </c>
      <c r="H18" s="14">
        <v>10</v>
      </c>
      <c r="I18" s="9"/>
    </row>
    <row r="19" spans="1:9" s="2" customFormat="1" ht="70" x14ac:dyDescent="0.25">
      <c r="A19" s="20"/>
      <c r="B19" s="15" t="s">
        <v>52</v>
      </c>
      <c r="C19" s="9" t="s">
        <v>53</v>
      </c>
      <c r="D19" s="13" t="s">
        <v>54</v>
      </c>
      <c r="E19" s="9" t="s">
        <v>55</v>
      </c>
      <c r="F19" s="9" t="s">
        <v>56</v>
      </c>
      <c r="G19" s="14">
        <v>40</v>
      </c>
      <c r="H19" s="14">
        <v>35</v>
      </c>
      <c r="I19" s="9" t="s">
        <v>57</v>
      </c>
    </row>
    <row r="20" spans="1:9" s="2" customFormat="1" ht="30" customHeight="1" x14ac:dyDescent="0.25">
      <c r="A20" s="20" t="s">
        <v>58</v>
      </c>
      <c r="B20" s="20"/>
      <c r="C20" s="20"/>
      <c r="D20" s="20"/>
      <c r="E20" s="20"/>
      <c r="F20" s="20"/>
      <c r="G20" s="14"/>
      <c r="H20" s="16">
        <f>I8+SUM(H15:H19)</f>
        <v>95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2024-05-15T05:00:09Z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DA8EC89F077C4563B78FB9E32258C26F_13</vt:lpwstr>
  </property>
</Properties>
</file>