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<sst xmlns="http://schemas.openxmlformats.org/spreadsheetml/2006/main" count="72" uniqueCount="60">
  <si>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</si>
  <si>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</si>
  <si>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</si>
  <si>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周新路灾后恢复重建工程</t>
  </si>
  <si>
    <t>主管部门</t>
  </si>
  <si>
    <t>北京市交通委员会</t>
  </si>
  <si>
    <t>实施单位</t>
  </si>
  <si>
    <t>北京市交通委员会房山公路分局</t>
  </si>
  <si>
    <t>项目负责人</t>
  </si>
  <si>
    <t>孙大为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</si>
  <si>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</si>
  <si>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</si>
  <si>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</si>
  <si>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</si>
  <si>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</si>
  <si>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</si>
  <si>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</si>
  <si>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</si>
  <si>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</si>
  <si>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</si>
  <si>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</si>
  <si>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</si>
  <si>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</si>
  <si>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</si>
  <si>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</si>
  <si>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</si>
  <si>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</si>
  <si>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总投资263万元，其中2023年计划使用资金101万元。本项目整体目标为周新路灾后恢复重建工程，道路恢复8313平米，步道修复面积3750平米。道路等级、平面线形、横断和纵段维持不变。计划2023年10月底完工，完成进度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</si>
  <si>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</si>
  <si>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</si>
  <si>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</si>
  <si>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</si>
  <si>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</si>
  <si>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</si>
  <si>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</si>
  <si>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</si>
  <si>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</si>
  <si>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步道修复面积</t>
  </si>
  <si>
    <t>3750平米</t>
  </si>
  <si>
    <t>3714平米</t>
  </si>
  <si>
    <t>因23•7水毁冲刷，造成河道砂石、河沙和淤泥堆积，导致前期勘测道路水毁情况与施工进场后实际情况有所偏差，施工图纸工程量较多，现场实际情况受损情况较少，导致工程量减少</t>
  </si>
  <si>
    <t>路面修复面积</t>
  </si>
  <si>
    <t>8313平米</t>
  </si>
  <si>
    <t>8276平米</t>
  </si>
  <si>
    <t>因“23.7”水毁冲刷，现场淤泥、垃圾堆积，无法勘测具体道路水毁情况，现场清理后对沿线道路进行详细调查，发现施工图与现场实际情况有所偏差，需对路基路面及路肩修复的段落、数量、结构进行调整。</t>
  </si>
  <si>
    <t>质量指标
（13分）</t>
  </si>
  <si>
    <t>工程质量标准</t>
  </si>
  <si>
    <t>符合《公路工程质量检验评定标准》（JTG5220-2020）要求</t>
  </si>
  <si>
    <t>时效指标
（12分）</t>
  </si>
  <si>
    <t>工程实施进度</t>
  </si>
  <si>
    <t>2023年9月底完成合同签订，10月初进场施工，10月底完工，完成进度100%</t>
  </si>
  <si>
    <t>成本指标
（10分）</t>
  </si>
  <si>
    <t>项目支出数</t>
  </si>
  <si>
    <t>101万元</t>
  </si>
  <si>
    <t>效益指标（40分）</t>
  </si>
  <si>
    <t>社会效益指标（40分）</t>
  </si>
  <si>
    <t>恢复重建效果</t>
  </si>
  <si>
    <t>达到保障受灾区域生命线畅通，解决周边村民基本出行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</si>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</sst>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5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7" fillId="0" borderId="0"/>
    <xf numFmtId="43" fontId="25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topLeftCell="A15" workbookViewId="0">
      <selection activeCell="I18" sqref="I18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2" style="3" customWidth="1"/>
    <col min="5" max="5" width="16.6017699115044" style="3" customWidth="1"/>
    <col min="6" max="6" width="16.6017699115044" customWidth="1"/>
    <col min="7" max="7" width="8.50442477876106" style="4" customWidth="1"/>
    <col min="8" max="8" width="11.1238938053097" customWidth="1"/>
    <col min="9" max="9" width="24.7610619469027" customWidth="1"/>
    <col min="10" max="10" width="12.7964601769912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13811715757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101</v>
      </c>
      <c r="F8" s="12">
        <v>101</v>
      </c>
      <c r="G8" s="12">
        <v>10</v>
      </c>
      <c r="H8" s="15">
        <f>+F8/E8</f>
        <v>1</v>
      </c>
      <c r="I8" s="29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101</v>
      </c>
      <c r="F9" s="12">
        <v>101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27</v>
      </c>
      <c r="G13" s="18"/>
      <c r="H13" s="18"/>
      <c r="I13" s="19"/>
    </row>
    <row r="14" s="2" customFormat="1" ht="34.5" customHeight="1" spans="1:9">
      <c r="A14" s="11" t="s">
        <v>28</v>
      </c>
      <c r="B14" s="11" t="s">
        <v>29</v>
      </c>
      <c r="C14" s="11" t="s">
        <v>30</v>
      </c>
      <c r="D14" s="12" t="s">
        <v>31</v>
      </c>
      <c r="E14" s="11" t="s">
        <v>32</v>
      </c>
      <c r="F14" s="11" t="s">
        <v>33</v>
      </c>
      <c r="G14" s="12" t="s">
        <v>15</v>
      </c>
      <c r="H14" s="12" t="s">
        <v>17</v>
      </c>
      <c r="I14" s="11" t="s">
        <v>34</v>
      </c>
    </row>
    <row r="15" s="2" customFormat="1" ht="102" customHeight="1" spans="1:9">
      <c r="A15" s="11"/>
      <c r="B15" s="11" t="s">
        <v>35</v>
      </c>
      <c r="C15" s="11" t="s">
        <v>36</v>
      </c>
      <c r="D15" s="20" t="s">
        <v>37</v>
      </c>
      <c r="E15" s="21" t="s">
        <v>38</v>
      </c>
      <c r="F15" s="21" t="s">
        <v>39</v>
      </c>
      <c r="G15" s="14">
        <v>6</v>
      </c>
      <c r="H15" s="22">
        <f>6*3714/3750</f>
        <v>5.9424</v>
      </c>
      <c r="I15" s="11" t="s">
        <v>40</v>
      </c>
    </row>
    <row r="16" s="2" customFormat="1" ht="113" customHeight="1" spans="1:9">
      <c r="A16" s="11"/>
      <c r="B16" s="11"/>
      <c r="C16" s="11"/>
      <c r="D16" s="20" t="s">
        <v>41</v>
      </c>
      <c r="E16" s="21" t="s">
        <v>42</v>
      </c>
      <c r="F16" s="21" t="s">
        <v>43</v>
      </c>
      <c r="G16" s="14">
        <v>9</v>
      </c>
      <c r="H16" s="14">
        <v>8.96</v>
      </c>
      <c r="I16" s="11" t="s">
        <v>44</v>
      </c>
    </row>
    <row r="17" s="2" customFormat="1" ht="77" customHeight="1" spans="1:9">
      <c r="A17" s="11"/>
      <c r="B17" s="11"/>
      <c r="C17" s="11" t="s">
        <v>45</v>
      </c>
      <c r="D17" s="23" t="s">
        <v>46</v>
      </c>
      <c r="E17" s="11" t="s">
        <v>47</v>
      </c>
      <c r="F17" s="11" t="s">
        <v>47</v>
      </c>
      <c r="G17" s="14">
        <v>13</v>
      </c>
      <c r="H17" s="14">
        <v>13</v>
      </c>
      <c r="I17" s="11"/>
    </row>
    <row r="18" s="2" customFormat="1" ht="79" customHeight="1" spans="1:9">
      <c r="A18" s="11"/>
      <c r="B18" s="11"/>
      <c r="C18" s="11" t="s">
        <v>48</v>
      </c>
      <c r="D18" s="23" t="s">
        <v>49</v>
      </c>
      <c r="E18" s="24" t="s">
        <v>50</v>
      </c>
      <c r="F18" s="24" t="s">
        <v>50</v>
      </c>
      <c r="G18" s="25">
        <v>12</v>
      </c>
      <c r="H18" s="25">
        <v>12</v>
      </c>
      <c r="I18" s="24"/>
    </row>
    <row r="19" s="2" customFormat="1" ht="30" customHeight="1" spans="1:9">
      <c r="A19" s="11"/>
      <c r="B19" s="11"/>
      <c r="C19" s="26" t="s">
        <v>51</v>
      </c>
      <c r="D19" s="23" t="s">
        <v>52</v>
      </c>
      <c r="E19" s="11" t="s">
        <v>53</v>
      </c>
      <c r="F19" s="11" t="s">
        <v>53</v>
      </c>
      <c r="G19" s="14">
        <v>10</v>
      </c>
      <c r="H19" s="14">
        <v>10</v>
      </c>
      <c r="I19" s="11"/>
    </row>
    <row r="20" s="2" customFormat="1" ht="78" customHeight="1" spans="1:9">
      <c r="A20" s="11"/>
      <c r="B20" s="11" t="s">
        <v>54</v>
      </c>
      <c r="C20" s="11" t="s">
        <v>55</v>
      </c>
      <c r="D20" s="21" t="s">
        <v>56</v>
      </c>
      <c r="E20" s="27" t="s">
        <v>57</v>
      </c>
      <c r="F20" s="27" t="s">
        <v>57</v>
      </c>
      <c r="G20" s="14">
        <v>40</v>
      </c>
      <c r="H20" s="14">
        <v>35</v>
      </c>
      <c r="I20" s="11" t="s">
        <v>58</v>
      </c>
    </row>
    <row r="21" s="2" customFormat="1" ht="30" customHeight="1" spans="1:9">
      <c r="A21" s="11" t="s">
        <v>59</v>
      </c>
      <c r="B21" s="11"/>
      <c r="C21" s="11"/>
      <c r="D21" s="11"/>
      <c r="E21" s="11"/>
      <c r="F21" s="11"/>
      <c r="G21" s="14"/>
      <c r="H21" s="28">
        <f>I8+SUM(H15:H20)</f>
        <v>94.9024</v>
      </c>
      <c r="I21" s="11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5:C16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2024-05-13T02:28:42Z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AC66790885FF4489958BBBEBAE9E6FF2_12</vt:lpwstr>
  </property>
</Properties>
</file>