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  <sheet name="Sheet1" sheetId="4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<sst xmlns="http://schemas.openxmlformats.org/spreadsheetml/2006/main" count="137" uniqueCount="79">
  <si>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</si>
  <si>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</si>
  <si>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</si>
  <si>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房山2022年县道中次差路段专项工程</t>
  </si>
  <si>
    <t>主管部门</t>
  </si>
  <si>
    <t>北京市交通委员会</t>
  </si>
  <si>
    <t>实施单位</t>
  </si>
  <si>
    <t>北京市交通委员会房山公路分局</t>
  </si>
  <si>
    <t>项目负责人</t>
  </si>
  <si>
    <t>孙昂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</si>
  <si>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</si>
  <si>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</si>
  <si>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</si>
  <si>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</si>
  <si>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</si>
  <si>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</si>
  <si>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</si>
  <si>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</si>
  <si>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</si>
  <si>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</si>
  <si>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</si>
  <si>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</si>
  <si>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</si>
  <si>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</si>
  <si>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</si>
  <si>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</si>
  <si>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</si>
  <si>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项目总体目标：2023年完成大于路、涞宝路、周张路等25条县级道路中次差路段治理工程。</t>
  </si>
  <si>
    <t>完成大于路、涞宝路、周张路等25条县级道路中次差路段治理工程。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</si>
  <si>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</si>
  <si>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</si>
  <si>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</si>
  <si>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</si>
  <si>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</si>
  <si>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</si>
  <si>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</si>
  <si>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</si>
  <si>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</si>
  <si>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路面治理条数</t>
  </si>
  <si>
    <t>25条路</t>
  </si>
  <si>
    <t>质量指标
（13分）</t>
  </si>
  <si>
    <t>工程质量标准</t>
  </si>
  <si>
    <t>工序符合《公路工程质量检验评定标准》（JTG5220-2020）要求</t>
  </si>
  <si>
    <t>时效指标
（12分）</t>
  </si>
  <si>
    <t>工程进度</t>
  </si>
  <si>
    <t>2023年12月前完成房山2022年县道中次差路段专项工程</t>
  </si>
  <si>
    <t>成本指标
（10分）</t>
  </si>
  <si>
    <t>项目预算控制数</t>
  </si>
  <si>
    <t>≤7340万元</t>
  </si>
  <si>
    <t>7340万元</t>
  </si>
  <si>
    <t>效益指标（40分）</t>
  </si>
  <si>
    <t>经济、社会、生态、可持续影响效益指标（40分）</t>
  </si>
  <si>
    <t>经济效益指标</t>
  </si>
  <si>
    <t>道路完成后，带动房山区经济发展</t>
  </si>
  <si>
    <t>支撑依据不充分</t>
  </si>
  <si>
    <t>社会效益指标</t>
  </si>
  <si>
    <t>道路完成后，使通行环境得到改善，有效改善房山居民的 生产生活环境</t>
  </si>
  <si>
    <t>生态效益指标</t>
  </si>
  <si>
    <t>道路完成后，持续为社会群众提供交通服务</t>
  </si>
  <si>
    <t>可持续影响指标</t>
  </si>
  <si>
    <t>道路完成后，提高道路技术指标及路况水平，保障百姓出行畅通</t>
  </si>
  <si>
    <t>总分</t>
  </si>
  <si>
    <t>本项目项目总投资7340万元，项目总体目标：2023年完成大于路、涞宝路、周张路等25条县级道路中次差路段治理工程。2023年完成投资7340万元。</t>
  </si>
  <si>
    <t>产出指标</t>
  </si>
  <si>
    <t>数量指标</t>
  </si>
  <si>
    <t>＝</t>
  </si>
  <si>
    <t>条</t>
  </si>
  <si>
    <t>京财公用指[2023]2027号</t>
  </si>
  <si>
    <t>质量指标</t>
  </si>
  <si>
    <t>定性</t>
  </si>
  <si>
    <t>级</t>
  </si>
  <si>
    <t>时效指标</t>
  </si>
  <si>
    <t>项</t>
  </si>
  <si>
    <t>效益指标</t>
  </si>
  <si>
    <t>道路完成后，使通行环境得到改善，有效改善房山居民的生产生活环境</t>
  </si>
  <si>
    <t>成本指标</t>
  </si>
  <si>
    <t>经济成本指标</t>
  </si>
  <si>
    <t>≤</t>
  </si>
  <si>
    <t>万元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</si>
</sst>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0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2"/>
      <name val="宋体"/>
      <charset val="134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Arial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/>
    <xf numFmtId="0" fontId="0" fillId="0" borderId="0"/>
    <xf numFmtId="0" fontId="6" fillId="0" borderId="0"/>
    <xf numFmtId="0" fontId="0" fillId="0" borderId="0"/>
    <xf numFmtId="0" fontId="6" fillId="0" borderId="0">
      <alignment vertical="center"/>
    </xf>
    <xf numFmtId="0" fontId="27" fillId="0" borderId="0"/>
    <xf numFmtId="0" fontId="28" fillId="0" borderId="0"/>
    <xf numFmtId="43" fontId="6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76" fontId="1" fillId="0" borderId="1" xfId="1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</cellXfs>
  <cellStyles count="7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2 5" xfId="54"/>
    <cellStyle name="常规 2 6" xfId="55"/>
    <cellStyle name="常规 2 7" xfId="56"/>
    <cellStyle name="常规 2 8" xfId="57"/>
    <cellStyle name="常规 2 9" xfId="58"/>
    <cellStyle name="常规 3" xfId="59"/>
    <cellStyle name="常规 3 2" xfId="60"/>
    <cellStyle name="常规 3 3" xfId="61"/>
    <cellStyle name="常规 3 4" xfId="62"/>
    <cellStyle name="常规 3 5" xfId="63"/>
    <cellStyle name="常规 3 6" xfId="64"/>
    <cellStyle name="常规 4" xfId="65"/>
    <cellStyle name="常规 4 2" xfId="66"/>
    <cellStyle name="常规 4 3" xfId="67"/>
    <cellStyle name="常规 4 4" xfId="68"/>
    <cellStyle name="常规 5" xfId="69"/>
    <cellStyle name="常规 6" xfId="70"/>
    <cellStyle name="常规 7" xfId="71"/>
    <cellStyle name="千位分隔 2" xfId="7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tabSelected="1" topLeftCell="A14" workbookViewId="0">
      <selection activeCell="I22" sqref="I22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28" style="8" customWidth="1"/>
    <col min="5" max="5" width="27.2477876106195" style="8" customWidth="1"/>
    <col min="6" max="6" width="28.2477876106195" customWidth="1"/>
    <col min="7" max="7" width="8.50442477876106" style="9" customWidth="1"/>
    <col min="8" max="8" width="11.1238938053097" customWidth="1"/>
    <col min="9" max="9" width="17.3716814159292" customWidth="1"/>
  </cols>
  <sheetData>
    <row r="1" ht="22.5" customHeight="1" spans="1:9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="6" customFormat="1" ht="18.75" customHeight="1" spans="1:9">
      <c r="A2" s="11" t="s">
        <v>1</v>
      </c>
      <c r="B2" s="11"/>
      <c r="C2" s="11"/>
      <c r="D2" s="11"/>
      <c r="E2" s="11"/>
      <c r="F2" s="11"/>
      <c r="G2" s="11"/>
      <c r="H2" s="11"/>
      <c r="I2" s="11"/>
    </row>
    <row r="3" s="6" customFormat="1" ht="11.25" customHeight="1" spans="1:9">
      <c r="A3" s="12"/>
      <c r="B3" s="12"/>
      <c r="C3" s="12"/>
      <c r="D3" s="13"/>
      <c r="E3" s="13"/>
      <c r="F3" s="12"/>
      <c r="G3" s="14"/>
      <c r="H3" s="15"/>
      <c r="I3" s="15"/>
    </row>
    <row r="4" s="7" customFormat="1" spans="1:9">
      <c r="A4" s="16" t="s">
        <v>2</v>
      </c>
      <c r="B4" s="16"/>
      <c r="C4" s="16" t="s">
        <v>3</v>
      </c>
      <c r="D4" s="16"/>
      <c r="E4" s="16"/>
      <c r="F4" s="16"/>
      <c r="G4" s="16"/>
      <c r="H4" s="16"/>
      <c r="I4" s="16"/>
    </row>
    <row r="5" s="7" customFormat="1" spans="1:9">
      <c r="A5" s="16" t="s">
        <v>4</v>
      </c>
      <c r="B5" s="16"/>
      <c r="C5" s="16" t="s">
        <v>5</v>
      </c>
      <c r="D5" s="16"/>
      <c r="E5" s="16"/>
      <c r="F5" s="17" t="s">
        <v>6</v>
      </c>
      <c r="G5" s="16" t="s">
        <v>7</v>
      </c>
      <c r="H5" s="16"/>
      <c r="I5" s="16"/>
    </row>
    <row r="6" s="7" customFormat="1" spans="1:9">
      <c r="A6" s="16" t="s">
        <v>8</v>
      </c>
      <c r="B6" s="16"/>
      <c r="C6" s="16" t="s">
        <v>9</v>
      </c>
      <c r="D6" s="16"/>
      <c r="E6" s="16"/>
      <c r="F6" s="17" t="s">
        <v>10</v>
      </c>
      <c r="G6" s="16">
        <v>69376115</v>
      </c>
      <c r="H6" s="16"/>
      <c r="I6" s="16"/>
    </row>
    <row r="7" s="7" customFormat="1" spans="1:9">
      <c r="A7" s="16" t="s">
        <v>11</v>
      </c>
      <c r="B7" s="16"/>
      <c r="C7" s="17"/>
      <c r="D7" s="16" t="s">
        <v>12</v>
      </c>
      <c r="E7" s="17" t="s">
        <v>13</v>
      </c>
      <c r="F7" s="17" t="s">
        <v>14</v>
      </c>
      <c r="G7" s="17" t="s">
        <v>15</v>
      </c>
      <c r="H7" s="17" t="s">
        <v>16</v>
      </c>
      <c r="I7" s="16" t="s">
        <v>17</v>
      </c>
    </row>
    <row r="8" s="7" customFormat="1" ht="32.25" customHeight="1" spans="1:9">
      <c r="A8" s="16" t="s">
        <v>18</v>
      </c>
      <c r="B8" s="16"/>
      <c r="C8" s="18" t="s">
        <v>19</v>
      </c>
      <c r="D8" s="16"/>
      <c r="E8" s="16">
        <v>7340</v>
      </c>
      <c r="F8" s="16">
        <v>7340</v>
      </c>
      <c r="G8" s="17">
        <v>10</v>
      </c>
      <c r="H8" s="19">
        <f>+F8/E8</f>
        <v>1</v>
      </c>
      <c r="I8" s="29">
        <f>G8*H8</f>
        <v>10</v>
      </c>
    </row>
    <row r="9" s="7" customFormat="1" customHeight="1" spans="1:9">
      <c r="A9" s="20"/>
      <c r="B9" s="20"/>
      <c r="C9" s="18" t="s">
        <v>20</v>
      </c>
      <c r="D9" s="16"/>
      <c r="E9" s="16">
        <v>7340</v>
      </c>
      <c r="F9" s="16">
        <v>7340</v>
      </c>
      <c r="G9" s="17" t="s">
        <v>21</v>
      </c>
      <c r="H9" s="19">
        <f>+F9/E9</f>
        <v>1</v>
      </c>
      <c r="I9" s="16" t="s">
        <v>21</v>
      </c>
    </row>
    <row r="10" s="7" customFormat="1" customHeight="1" spans="1:9">
      <c r="A10" s="20"/>
      <c r="B10" s="20"/>
      <c r="C10" s="18" t="s">
        <v>22</v>
      </c>
      <c r="D10" s="16"/>
      <c r="E10" s="16"/>
      <c r="F10" s="17"/>
      <c r="G10" s="17" t="s">
        <v>21</v>
      </c>
      <c r="H10" s="16"/>
      <c r="I10" s="16" t="s">
        <v>21</v>
      </c>
    </row>
    <row r="11" s="7" customFormat="1" spans="1:9">
      <c r="A11" s="20"/>
      <c r="B11" s="20"/>
      <c r="C11" s="18" t="s">
        <v>23</v>
      </c>
      <c r="D11" s="16"/>
      <c r="E11" s="16"/>
      <c r="F11" s="17"/>
      <c r="G11" s="17" t="s">
        <v>21</v>
      </c>
      <c r="H11" s="16"/>
      <c r="I11" s="16" t="s">
        <v>21</v>
      </c>
    </row>
    <row r="12" s="7" customFormat="1" ht="18" customHeight="1" spans="1:9">
      <c r="A12" s="16" t="s">
        <v>24</v>
      </c>
      <c r="B12" s="16" t="s">
        <v>25</v>
      </c>
      <c r="C12" s="16"/>
      <c r="D12" s="16"/>
      <c r="E12" s="16"/>
      <c r="F12" s="16" t="s">
        <v>26</v>
      </c>
      <c r="G12" s="16"/>
      <c r="H12" s="16"/>
      <c r="I12" s="16"/>
    </row>
    <row r="13" s="7" customFormat="1" ht="65.65" customHeight="1" spans="1:9">
      <c r="A13" s="16"/>
      <c r="B13" s="21" t="s">
        <v>27</v>
      </c>
      <c r="C13" s="22"/>
      <c r="D13" s="22"/>
      <c r="E13" s="23"/>
      <c r="F13" s="21" t="s">
        <v>28</v>
      </c>
      <c r="G13" s="22"/>
      <c r="H13" s="22"/>
      <c r="I13" s="23"/>
    </row>
    <row r="14" s="7" customFormat="1" ht="34.5" customHeight="1" spans="1:9">
      <c r="A14" s="16" t="s">
        <v>29</v>
      </c>
      <c r="B14" s="16" t="s">
        <v>30</v>
      </c>
      <c r="C14" s="16" t="s">
        <v>31</v>
      </c>
      <c r="D14" s="17" t="s">
        <v>32</v>
      </c>
      <c r="E14" s="16" t="s">
        <v>33</v>
      </c>
      <c r="F14" s="16" t="s">
        <v>34</v>
      </c>
      <c r="G14" s="17" t="s">
        <v>15</v>
      </c>
      <c r="H14" s="17" t="s">
        <v>17</v>
      </c>
      <c r="I14" s="16" t="s">
        <v>35</v>
      </c>
    </row>
    <row r="15" s="7" customFormat="1" ht="36.75" customHeight="1" spans="1:9">
      <c r="A15" s="16"/>
      <c r="B15" s="16" t="s">
        <v>36</v>
      </c>
      <c r="C15" s="16" t="s">
        <v>37</v>
      </c>
      <c r="D15" s="22" t="s">
        <v>38</v>
      </c>
      <c r="E15" s="16" t="s">
        <v>39</v>
      </c>
      <c r="F15" s="16" t="s">
        <v>39</v>
      </c>
      <c r="G15" s="24">
        <v>15</v>
      </c>
      <c r="H15" s="24">
        <v>15</v>
      </c>
      <c r="I15" s="16"/>
    </row>
    <row r="16" s="7" customFormat="1" ht="30" customHeight="1" spans="1:9">
      <c r="A16" s="16"/>
      <c r="B16" s="16"/>
      <c r="C16" s="16" t="s">
        <v>40</v>
      </c>
      <c r="D16" s="22" t="s">
        <v>41</v>
      </c>
      <c r="E16" s="16" t="s">
        <v>42</v>
      </c>
      <c r="F16" s="16" t="s">
        <v>42</v>
      </c>
      <c r="G16" s="24">
        <v>13</v>
      </c>
      <c r="H16" s="24">
        <v>13</v>
      </c>
      <c r="I16" s="16"/>
    </row>
    <row r="17" s="7" customFormat="1" ht="30" customHeight="1" spans="1:9">
      <c r="A17" s="16"/>
      <c r="B17" s="16"/>
      <c r="C17" s="16" t="s">
        <v>43</v>
      </c>
      <c r="D17" s="22" t="s">
        <v>44</v>
      </c>
      <c r="E17" s="16" t="s">
        <v>45</v>
      </c>
      <c r="F17" s="16" t="s">
        <v>45</v>
      </c>
      <c r="G17" s="24">
        <v>12</v>
      </c>
      <c r="H17" s="24">
        <v>12</v>
      </c>
      <c r="I17" s="16"/>
    </row>
    <row r="18" s="7" customFormat="1" ht="30" customHeight="1" spans="1:9">
      <c r="A18" s="16"/>
      <c r="B18" s="16"/>
      <c r="C18" s="25" t="s">
        <v>46</v>
      </c>
      <c r="D18" s="22" t="s">
        <v>47</v>
      </c>
      <c r="E18" s="16" t="s">
        <v>48</v>
      </c>
      <c r="F18" s="16" t="s">
        <v>49</v>
      </c>
      <c r="G18" s="24">
        <v>10</v>
      </c>
      <c r="H18" s="24">
        <v>10</v>
      </c>
      <c r="I18" s="16"/>
    </row>
    <row r="19" s="7" customFormat="1" ht="30" customHeight="1" spans="1:9">
      <c r="A19" s="16"/>
      <c r="B19" s="16" t="s">
        <v>50</v>
      </c>
      <c r="C19" s="25" t="s">
        <v>51</v>
      </c>
      <c r="D19" s="16" t="s">
        <v>52</v>
      </c>
      <c r="E19" s="16" t="s">
        <v>53</v>
      </c>
      <c r="F19" s="16" t="s">
        <v>53</v>
      </c>
      <c r="G19" s="24">
        <v>10</v>
      </c>
      <c r="H19" s="24">
        <v>9</v>
      </c>
      <c r="I19" s="16" t="s">
        <v>54</v>
      </c>
    </row>
    <row r="20" s="7" customFormat="1" ht="34.5" customHeight="1" spans="1:9">
      <c r="A20" s="16"/>
      <c r="B20" s="16"/>
      <c r="C20" s="26"/>
      <c r="D20" s="16" t="s">
        <v>55</v>
      </c>
      <c r="E20" s="16" t="s">
        <v>56</v>
      </c>
      <c r="F20" s="16" t="s">
        <v>56</v>
      </c>
      <c r="G20" s="24">
        <v>7</v>
      </c>
      <c r="H20" s="24">
        <v>9</v>
      </c>
      <c r="I20" s="16" t="s">
        <v>54</v>
      </c>
    </row>
    <row r="21" s="7" customFormat="1" ht="45.75" customHeight="1" spans="1:9">
      <c r="A21" s="16"/>
      <c r="B21" s="16"/>
      <c r="C21" s="26"/>
      <c r="D21" s="16" t="s">
        <v>57</v>
      </c>
      <c r="E21" s="16" t="s">
        <v>58</v>
      </c>
      <c r="F21" s="16" t="s">
        <v>58</v>
      </c>
      <c r="G21" s="24">
        <v>7</v>
      </c>
      <c r="H21" s="24">
        <v>9</v>
      </c>
      <c r="I21" s="16" t="s">
        <v>54</v>
      </c>
    </row>
    <row r="22" s="7" customFormat="1" ht="41.25" customHeight="1" spans="1:9">
      <c r="A22" s="16"/>
      <c r="B22" s="16"/>
      <c r="C22" s="27"/>
      <c r="D22" s="16" t="s">
        <v>59</v>
      </c>
      <c r="E22" s="16" t="s">
        <v>60</v>
      </c>
      <c r="F22" s="16" t="s">
        <v>60</v>
      </c>
      <c r="G22" s="24">
        <v>7</v>
      </c>
      <c r="H22" s="24">
        <v>8</v>
      </c>
      <c r="I22" s="16" t="s">
        <v>54</v>
      </c>
    </row>
    <row r="23" s="7" customFormat="1" ht="30" customHeight="1" spans="1:9">
      <c r="A23" s="16" t="s">
        <v>61</v>
      </c>
      <c r="B23" s="16"/>
      <c r="C23" s="16"/>
      <c r="D23" s="16"/>
      <c r="E23" s="16"/>
      <c r="F23" s="16"/>
      <c r="G23" s="24"/>
      <c r="H23" s="28">
        <f>I8+SUM(H15:H22)</f>
        <v>95</v>
      </c>
      <c r="I23" s="16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18"/>
    <mergeCell ref="B19:B22"/>
    <mergeCell ref="C19:C22"/>
  </mergeCells>
  <pageMargins left="0.7" right="0.7" top="0.75" bottom="0.75" header="0.3" footer="0.3"/>
  <pageSetup paperSize="9" scale="8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topLeftCell="A2" workbookViewId="0">
      <selection activeCell="L7" sqref="K4:L7"/>
    </sheetView>
  </sheetViews>
  <sheetFormatPr defaultColWidth="9.02654867256637" defaultRowHeight="13.5" outlineLevelRow="7"/>
  <sheetData>
    <row r="1" ht="27" spans="1:17">
      <c r="A1" s="1">
        <v>464</v>
      </c>
      <c r="B1" s="2" t="s">
        <v>7</v>
      </c>
      <c r="C1" s="2" t="s">
        <v>3</v>
      </c>
      <c r="D1" s="2" t="s">
        <v>9</v>
      </c>
      <c r="E1" s="2">
        <v>150100769591</v>
      </c>
      <c r="F1" s="3">
        <v>7340</v>
      </c>
      <c r="G1" s="3"/>
      <c r="H1" s="3"/>
      <c r="I1" s="2" t="s">
        <v>62</v>
      </c>
      <c r="J1" s="4" t="s">
        <v>63</v>
      </c>
      <c r="K1" s="4" t="s">
        <v>64</v>
      </c>
      <c r="L1" s="2" t="s">
        <v>38</v>
      </c>
      <c r="M1" s="4" t="s">
        <v>65</v>
      </c>
      <c r="N1" s="2">
        <v>25</v>
      </c>
      <c r="O1" s="4" t="s">
        <v>66</v>
      </c>
      <c r="P1" s="4" t="s">
        <v>67</v>
      </c>
      <c r="Q1" s="5" t="str">
        <f t="shared" ref="Q1:Q8" si="0">M1&amp;N1&amp;O1</f>
        <v>＝25条</v>
      </c>
    </row>
    <row r="2" ht="121.5" spans="1:17">
      <c r="A2" s="1"/>
      <c r="B2" s="2"/>
      <c r="C2" s="2"/>
      <c r="D2" s="2"/>
      <c r="E2" s="2"/>
      <c r="F2" s="3"/>
      <c r="G2" s="3"/>
      <c r="H2" s="3"/>
      <c r="I2" s="2"/>
      <c r="J2" s="4" t="s">
        <v>63</v>
      </c>
      <c r="K2" s="4" t="s">
        <v>68</v>
      </c>
      <c r="L2" s="2" t="s">
        <v>41</v>
      </c>
      <c r="M2" s="4" t="s">
        <v>69</v>
      </c>
      <c r="N2" s="2" t="s">
        <v>42</v>
      </c>
      <c r="O2" s="4" t="s">
        <v>70</v>
      </c>
      <c r="P2" s="4" t="s">
        <v>67</v>
      </c>
      <c r="Q2" s="5" t="str">
        <f t="shared" si="0"/>
        <v>定性工序符合《公路工程质量检验评定标准》（JTG5220-2020）要求级</v>
      </c>
    </row>
    <row r="3" ht="81" spans="1:17">
      <c r="A3" s="1"/>
      <c r="B3" s="2"/>
      <c r="C3" s="2"/>
      <c r="D3" s="2"/>
      <c r="E3" s="2"/>
      <c r="F3" s="3"/>
      <c r="G3" s="3"/>
      <c r="H3" s="3"/>
      <c r="I3" s="2"/>
      <c r="J3" s="4" t="s">
        <v>63</v>
      </c>
      <c r="K3" s="4" t="s">
        <v>71</v>
      </c>
      <c r="L3" s="2" t="s">
        <v>44</v>
      </c>
      <c r="M3" s="4" t="s">
        <v>69</v>
      </c>
      <c r="N3" s="2" t="s">
        <v>45</v>
      </c>
      <c r="O3" s="4" t="s">
        <v>72</v>
      </c>
      <c r="P3" s="4" t="s">
        <v>67</v>
      </c>
      <c r="Q3" s="5" t="str">
        <f t="shared" si="0"/>
        <v>定性2023年12月前完成房山2022年县道中次差路段专项工程项</v>
      </c>
    </row>
    <row r="4" ht="54" spans="1:17">
      <c r="A4" s="1"/>
      <c r="B4" s="2"/>
      <c r="C4" s="2"/>
      <c r="D4" s="2"/>
      <c r="E4" s="2"/>
      <c r="F4" s="3"/>
      <c r="G4" s="3"/>
      <c r="H4" s="3"/>
      <c r="I4" s="2"/>
      <c r="J4" s="4" t="s">
        <v>73</v>
      </c>
      <c r="K4" s="4" t="s">
        <v>52</v>
      </c>
      <c r="L4" s="2" t="s">
        <v>53</v>
      </c>
      <c r="M4" s="4" t="s">
        <v>69</v>
      </c>
      <c r="N4" s="2" t="s">
        <v>53</v>
      </c>
      <c r="O4" s="4" t="s">
        <v>72</v>
      </c>
      <c r="P4" s="4" t="s">
        <v>67</v>
      </c>
      <c r="Q4" s="5" t="str">
        <f t="shared" si="0"/>
        <v>定性道路完成后，带动房山区经济发展项</v>
      </c>
    </row>
    <row r="5" ht="108" spans="1:17">
      <c r="A5" s="1"/>
      <c r="B5" s="2"/>
      <c r="C5" s="2"/>
      <c r="D5" s="2"/>
      <c r="E5" s="2"/>
      <c r="F5" s="3"/>
      <c r="G5" s="3"/>
      <c r="H5" s="3"/>
      <c r="I5" s="2"/>
      <c r="J5" s="4" t="s">
        <v>73</v>
      </c>
      <c r="K5" s="4" t="s">
        <v>55</v>
      </c>
      <c r="L5" s="2" t="s">
        <v>56</v>
      </c>
      <c r="M5" s="4" t="s">
        <v>69</v>
      </c>
      <c r="N5" s="2" t="s">
        <v>74</v>
      </c>
      <c r="O5" s="4" t="s">
        <v>72</v>
      </c>
      <c r="P5" s="4" t="s">
        <v>67</v>
      </c>
      <c r="Q5" s="5" t="str">
        <f t="shared" si="0"/>
        <v>定性道路完成后，使通行环境得到改善，有效改善房山居民的生产生活环境项</v>
      </c>
    </row>
    <row r="6" ht="67.5" spans="1:17">
      <c r="A6" s="1"/>
      <c r="B6" s="2"/>
      <c r="C6" s="2"/>
      <c r="D6" s="2"/>
      <c r="E6" s="2"/>
      <c r="F6" s="3"/>
      <c r="G6" s="3"/>
      <c r="H6" s="3"/>
      <c r="I6" s="2"/>
      <c r="J6" s="4" t="s">
        <v>73</v>
      </c>
      <c r="K6" s="4" t="s">
        <v>57</v>
      </c>
      <c r="L6" s="2" t="s">
        <v>58</v>
      </c>
      <c r="M6" s="4" t="s">
        <v>69</v>
      </c>
      <c r="N6" s="2" t="s">
        <v>58</v>
      </c>
      <c r="O6" s="4" t="s">
        <v>72</v>
      </c>
      <c r="P6" s="4" t="s">
        <v>67</v>
      </c>
      <c r="Q6" s="5" t="str">
        <f t="shared" si="0"/>
        <v>定性道路完成后，持续为社会群众提供交通服务项</v>
      </c>
    </row>
    <row r="7" ht="94.5" spans="1:17">
      <c r="A7" s="1"/>
      <c r="B7" s="2"/>
      <c r="C7" s="2"/>
      <c r="D7" s="2"/>
      <c r="E7" s="2"/>
      <c r="F7" s="3"/>
      <c r="G7" s="3"/>
      <c r="H7" s="3"/>
      <c r="I7" s="2"/>
      <c r="J7" s="4" t="s">
        <v>73</v>
      </c>
      <c r="K7" s="4" t="s">
        <v>59</v>
      </c>
      <c r="L7" s="2" t="s">
        <v>60</v>
      </c>
      <c r="M7" s="4" t="s">
        <v>69</v>
      </c>
      <c r="N7" s="2" t="s">
        <v>60</v>
      </c>
      <c r="O7" s="4" t="s">
        <v>72</v>
      </c>
      <c r="P7" s="4" t="s">
        <v>67</v>
      </c>
      <c r="Q7" s="5" t="str">
        <f t="shared" si="0"/>
        <v>定性道路完成后，提高道路技术指标及路况水平，保障百姓出行畅通项</v>
      </c>
    </row>
    <row r="8" ht="27" spans="1:17">
      <c r="A8" s="1"/>
      <c r="B8" s="2"/>
      <c r="C8" s="2"/>
      <c r="D8" s="2"/>
      <c r="E8" s="2"/>
      <c r="F8" s="3"/>
      <c r="G8" s="3"/>
      <c r="H8" s="3"/>
      <c r="I8" s="2"/>
      <c r="J8" s="4" t="s">
        <v>75</v>
      </c>
      <c r="K8" s="4" t="s">
        <v>76</v>
      </c>
      <c r="L8" s="2" t="s">
        <v>47</v>
      </c>
      <c r="M8" s="4" t="s">
        <v>77</v>
      </c>
      <c r="N8" s="2">
        <v>7340</v>
      </c>
      <c r="O8" s="4" t="s">
        <v>78</v>
      </c>
      <c r="P8" s="4" t="s">
        <v>67</v>
      </c>
      <c r="Q8" s="5" t="str">
        <f t="shared" si="0"/>
        <v>≤7340万元</v>
      </c>
    </row>
  </sheetData>
  <mergeCells count="9">
    <mergeCell ref="A1:A8"/>
    <mergeCell ref="B1:B8"/>
    <mergeCell ref="C1:C8"/>
    <mergeCell ref="D1:D8"/>
    <mergeCell ref="E1:E8"/>
    <mergeCell ref="F1:F8"/>
    <mergeCell ref="G1:G8"/>
    <mergeCell ref="H1:H8"/>
    <mergeCell ref="I1:I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2024-05-13T02:29:28Z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