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<sst xmlns="http://schemas.openxmlformats.org/spreadsheetml/2006/main" count="76" uniqueCount="63">
  <si>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</si>
  <si>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</si>
  <si>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</si>
  <si>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国道234道路救灾恢复重建工程</t>
  </si>
  <si>
    <t>主管部门</t>
  </si>
  <si>
    <t>北京市交通委员会</t>
  </si>
  <si>
    <t>实施单位</t>
  </si>
  <si>
    <t>北京市交通基础设施建设项目管理中心</t>
  </si>
  <si>
    <t xml:space="preserve"> 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</si>
  <si>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</si>
  <si>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</si>
  <si>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</si>
  <si>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</si>
  <si>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</si>
  <si>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</si>
  <si>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</si>
  <si>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</si>
  <si>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</si>
  <si>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</si>
  <si>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</si>
  <si>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</si>
  <si>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</si>
  <si>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</si>
  <si>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</si>
  <si>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</si>
  <si>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</si>
  <si>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</si>
  <si>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</si>
  <si>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</si>
  <si>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</si>
  <si>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</si>
  <si>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</si>
  <si>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</si>
  <si>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</si>
  <si>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</si>
  <si>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</si>
  <si>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</si>
  <si>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</si>
  <si>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</si>
  <si>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</si>
  <si>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</si>
  <si>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</si>
  <si>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</si>
  <si>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</si>
  <si>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</si>
  <si>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</si>
  <si>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时效指标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</si>
  <si>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</si>
  <si>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</si>
  <si>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</si>
  <si>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</si>
  <si>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</si>
  <si>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</si>
  <si>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</si>
  <si>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</si>
  <si>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≤666.79万元</t>
  </si>
  <si>
    <t>535.14万元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</si>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</sst>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90" zoomScaleNormal="90" topLeftCell="A20" workbookViewId="0">
      <selection activeCell="L18" sqref="L18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3.4666666666667" style="3" customWidth="1"/>
    <col min="6" max="6" width="21.3916666666667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14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  <c r="N5" s="2" t="s">
        <v>8</v>
      </c>
    </row>
    <row r="6" s="2" customFormat="1" spans="1:9">
      <c r="A6" s="10" t="s">
        <v>9</v>
      </c>
      <c r="B6" s="10"/>
      <c r="C6" s="10" t="s">
        <v>10</v>
      </c>
      <c r="D6" s="10"/>
      <c r="E6" s="10"/>
      <c r="F6" s="11" t="s">
        <v>11</v>
      </c>
      <c r="G6" s="10">
        <v>55531364</v>
      </c>
      <c r="H6" s="10"/>
      <c r="I6" s="10"/>
    </row>
    <row r="7" s="2" customFormat="1" spans="1:9">
      <c r="A7" s="10" t="s">
        <v>12</v>
      </c>
      <c r="B7" s="10"/>
      <c r="C7" s="11"/>
      <c r="D7" s="10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0" t="s">
        <v>18</v>
      </c>
    </row>
    <row r="8" s="2" customFormat="1" ht="32.25" customHeight="1" spans="1:9">
      <c r="A8" s="10" t="s">
        <v>19</v>
      </c>
      <c r="B8" s="10"/>
      <c r="C8" s="12" t="s">
        <v>20</v>
      </c>
      <c r="D8" s="10">
        <v>0</v>
      </c>
      <c r="E8" s="13">
        <v>666.79</v>
      </c>
      <c r="F8" s="11">
        <v>535.14</v>
      </c>
      <c r="G8" s="11">
        <v>10</v>
      </c>
      <c r="H8" s="14">
        <f>+F8/E8</f>
        <v>0.802561526117668</v>
      </c>
      <c r="I8" s="24">
        <f>G8*H8</f>
        <v>8.02561526117668</v>
      </c>
    </row>
    <row r="9" s="2" customFormat="1" customHeight="1" spans="1:9">
      <c r="A9" s="15"/>
      <c r="B9" s="15"/>
      <c r="C9" s="12" t="s">
        <v>21</v>
      </c>
      <c r="D9" s="10">
        <v>0</v>
      </c>
      <c r="E9" s="13">
        <f>E8</f>
        <v>666.79</v>
      </c>
      <c r="F9" s="11">
        <v>535.14</v>
      </c>
      <c r="G9" s="11" t="s">
        <v>22</v>
      </c>
      <c r="H9" s="10"/>
      <c r="I9" s="10" t="s">
        <v>22</v>
      </c>
    </row>
    <row r="10" s="2" customFormat="1" customHeight="1" spans="1:9">
      <c r="A10" s="15"/>
      <c r="B10" s="15"/>
      <c r="C10" s="12" t="s">
        <v>23</v>
      </c>
      <c r="D10" s="10"/>
      <c r="E10" s="10"/>
      <c r="F10" s="11"/>
      <c r="G10" s="11" t="s">
        <v>22</v>
      </c>
      <c r="H10" s="10"/>
      <c r="I10" s="10" t="s">
        <v>22</v>
      </c>
    </row>
    <row r="11" s="2" customFormat="1" spans="1:9">
      <c r="A11" s="15"/>
      <c r="B11" s="15"/>
      <c r="C11" s="12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="2" customFormat="1" ht="18" customHeight="1" spans="1:9">
      <c r="A12" s="10" t="s">
        <v>25</v>
      </c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</row>
    <row r="13" s="2" customFormat="1" ht="65.65" customHeight="1" spans="1:9">
      <c r="A13" s="10"/>
      <c r="B13" s="16" t="s">
        <v>28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16</v>
      </c>
      <c r="H14" s="11" t="s">
        <v>18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">
        <v>39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">
        <v>39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39</v>
      </c>
      <c r="F17" s="10" t="str">
        <f t="shared" ref="F17:F22" si="0">E17</f>
        <v>1篇</v>
      </c>
      <c r="G17" s="10">
        <v>5</v>
      </c>
      <c r="H17" s="10">
        <v>5</v>
      </c>
      <c r="I17" s="13"/>
    </row>
    <row r="18" s="2" customFormat="1" ht="108" customHeight="1" spans="1:9">
      <c r="A18" s="10"/>
      <c r="B18" s="10"/>
      <c r="C18" s="10" t="s">
        <v>42</v>
      </c>
      <c r="D18" s="17" t="s">
        <v>43</v>
      </c>
      <c r="E18" s="19" t="s">
        <v>44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45</v>
      </c>
      <c r="D19" s="19" t="s">
        <v>46</v>
      </c>
      <c r="E19" s="19" t="s">
        <v>47</v>
      </c>
      <c r="F19" s="19" t="str">
        <f t="shared" si="0"/>
        <v>2024年6月底前完成</v>
      </c>
      <c r="G19" s="10">
        <v>12</v>
      </c>
      <c r="H19" s="10">
        <v>12</v>
      </c>
      <c r="I19" s="13"/>
    </row>
    <row r="20" s="2" customFormat="1" ht="130" customHeight="1" spans="1:9">
      <c r="A20" s="10"/>
      <c r="B20" s="10"/>
      <c r="C20" s="20" t="s">
        <v>48</v>
      </c>
      <c r="D20" s="17" t="s">
        <v>49</v>
      </c>
      <c r="E20" s="19" t="s">
        <v>50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71" customHeight="1" spans="1:9">
      <c r="A21" s="10"/>
      <c r="B21" s="10"/>
      <c r="C21" s="21"/>
      <c r="D21" s="17" t="s">
        <v>51</v>
      </c>
      <c r="E21" s="19" t="s">
        <v>52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71" customHeight="1" spans="1:9">
      <c r="A22" s="10"/>
      <c r="B22" s="10"/>
      <c r="C22" s="21"/>
      <c r="D22" s="17" t="s">
        <v>53</v>
      </c>
      <c r="E22" s="19" t="s">
        <v>52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54</v>
      </c>
      <c r="E23" s="19" t="s">
        <v>55</v>
      </c>
      <c r="F23" s="19" t="s">
        <v>56</v>
      </c>
      <c r="G23" s="10">
        <v>4</v>
      </c>
      <c r="H23" s="10">
        <v>4</v>
      </c>
      <c r="I23" s="13"/>
    </row>
    <row r="24" s="2" customFormat="1" ht="42" customHeight="1" spans="1:9">
      <c r="A24" s="10"/>
      <c r="B24" s="10" t="s">
        <v>57</v>
      </c>
      <c r="C24" s="10" t="s">
        <v>58</v>
      </c>
      <c r="D24" s="16" t="s">
        <v>59</v>
      </c>
      <c r="E24" s="19" t="s">
        <v>60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61</v>
      </c>
    </row>
    <row r="25" s="2" customFormat="1" ht="30" customHeight="1" spans="1:9">
      <c r="A25" s="10" t="s">
        <v>62</v>
      </c>
      <c r="B25" s="10"/>
      <c r="C25" s="10"/>
      <c r="D25" s="10"/>
      <c r="E25" s="10"/>
      <c r="F25" s="10"/>
      <c r="G25" s="13"/>
      <c r="H25" s="23">
        <f>I8+SUM(H15:H24)</f>
        <v>93.0256152611767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E6B042ACA60040D0A9F5A67B2C5414A7_13</vt:lpwstr>
  </property>
</Properties>
</file>