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9110" tabRatio="519"/>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44" l="1"/>
  <c r="I8" i="44"/>
  <c r="H8" i="44"/>
</calcChain>
</file>

<file path=xl/sharedStrings.xml><?xml version="1.0" encoding="utf-8"?>
<sst xmlns="http://schemas.openxmlformats.org/spreadsheetml/2006/main" count="92" uniqueCount="74">
  <si>
    <r>
      <rPr>
        <b/>
        <sz val="18"/>
        <color indexed="8"/>
        <rFont val="宋体"/>
        <family val="3"/>
        <charset val="134"/>
      </rPr>
      <t>项目支出绩效自评表</t>
    </r>
    <r>
      <rPr>
        <sz val="18"/>
        <color indexed="8"/>
        <rFont val="宋体"/>
        <family val="3"/>
        <charset val="134"/>
      </rPr>
      <t xml:space="preserve"> </t>
    </r>
  </si>
  <si>
    <t>（2023年度）</t>
  </si>
  <si>
    <t>项目名称</t>
  </si>
  <si>
    <t>基于大数据分析的交通行业安全生产风险研判与评估关键技术研究及示范运用</t>
  </si>
  <si>
    <t>主管部门</t>
  </si>
  <si>
    <t>北京市交通委员会</t>
  </si>
  <si>
    <t>实施单位</t>
  </si>
  <si>
    <t>北京市交通委员会安全应急事务中心</t>
  </si>
  <si>
    <t>项目负责人</t>
  </si>
  <si>
    <t>叶剑</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</si>
  <si>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</si>
  <si>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</si>
  <si>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</si>
  <si>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</si>
  <si>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</si>
  <si>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</si>
  <si>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</si>
  <si>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</si>
  <si>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</si>
  <si>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</si>
  <si>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</si>
  <si>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</si>
  <si>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</si>
  <si>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</si>
  <si>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</si>
  <si>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</si>
  <si>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</si>
  <si>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已完成：（1）构建一套基于大数据运用的科学化、标准化、动态化安全生产风险评价指标体系，聚焦交通行业安全生产全链条、全过程，将行业审批、车辆动态监控、信用评价、安全监管执法等多源数据与交通行业安全监管静态数据、动态数据有效衔接，提升交通行业安全生产领域大数据分析能力。
（2）建立风险评估模型、事故研判模型和态势分析模型，对安全生产进行最小颗粒度分析，对风险进行辨识和评估，对事故进行研判，对交通行业安全生产发展趋势进行态势分析，实现可视化监测、图斑化管理、精准化决策。</t>
  </si>
  <si>
    <t>绩效指标</t>
  </si>
  <si>
    <t>一级指标</t>
  </si>
  <si>
    <t>二级指标</t>
  </si>
  <si>
    <t>三级指标</t>
  </si>
  <si>
    <t>年度指标值</t>
  </si>
  <si>
    <t>实际完成值</t>
  </si>
  <si>
    <t>偏差原因分析及改进措施</t>
  </si>
  <si>
    <t>产
出
指
标
(50分)</t>
  </si>
  <si>
    <t>数量指标
（15分）</t>
  </si>
  <si>
    <t>交通行业安全生产风险评价指标体系</t>
  </si>
  <si>
    <t>1套</t>
  </si>
  <si>
    <t>风险评估模型</t>
  </si>
  <si>
    <t>1个</t>
  </si>
  <si>
    <t>事故研判模型</t>
  </si>
  <si>
    <t>态势分析模型</t>
  </si>
  <si>
    <t>课题成果论文</t>
  </si>
  <si>
    <t>1篇</t>
  </si>
  <si>
    <t>课题软件著作权</t>
  </si>
  <si>
    <t>1项</t>
  </si>
  <si>
    <t>质量指标
（13分）</t>
  </si>
  <si>
    <t>交通行业安全生产风险评价指标体系，指标数字量化比例</t>
  </si>
  <si>
    <t>≥85%</t>
  </si>
  <si>
    <t>风险评估模型、事故研判模型、态势分析模型</t>
  </si>
  <si>
    <t>3个</t>
  </si>
  <si>
    <t>获得授权</t>
  </si>
  <si>
    <t>无</t>
  </si>
  <si>
    <t>发表</t>
  </si>
  <si>
    <t>已发表</t>
  </si>
  <si>
    <t>时效指标
（12分）</t>
  </si>
  <si>
    <t>项目实施进度</t>
  </si>
  <si>
    <t>完成</t>
  </si>
  <si>
    <t>成本指标
（10分）</t>
  </si>
  <si>
    <t>项目预算控制数</t>
  </si>
  <si>
    <t>≤229.69348万元</t>
  </si>
  <si>
    <t>200万元</t>
  </si>
  <si>
    <t>效益指标（40分）</t>
  </si>
  <si>
    <t>经济、社会、生态、可持续影响效益指标（40分）</t>
  </si>
  <si>
    <t>社会效益指标</t>
  </si>
  <si>
    <t>提升交通行业安全管理部门安全生产风险防控能力和效能，提升安全态势分析能力。</t>
  </si>
  <si>
    <t>支撑依据不充分</t>
  </si>
  <si>
    <t>总分</t>
  </si>
  <si>
    <r>
      <t xml:space="preserve">本项目为跨年项目，分2年实施。项目总投资约为229.69348万元，其中2023年申请预算200万元。
本项目整体目标为项目创新研发交通行业多源数据融合和安全生产全过程风险管控关键技术，构建交通行业安全生产风险评价指标和安全生产风险研判与评估分析模型，形成“一企业一画像”“一行业一画像”“一区域一画像”，有效提升安全生产领域多源数据精准化分析、标准化管理水平，起到技术支撑和辅助决策作用。
（1）构建一套基于大数据运用的科学化、标准化、动态化安全生产风险评价指标体系，聚焦交通行业安全生产全链条、全过程，将行业审批、车辆动态监控、信用评价、安全监管执法等多源数据与交通行业安全监管静态数据、动态数据有效衔接，提升交通行业安全生产领域大数据分析能力。
（2）建立风险评估模型、事故研判模型和态势分析模型，对安全生产进行最小颗粒度分析，对风险进行辨识和评估，对事故进行研判，对交通行业安全生产发展趋势进行态势分析，实现可视化监测、图斑化管理、精准化决策。
（3）选取“危货”重点行业，开展安全生产风险评价指标体系和算法模型的示范应用，形成可复制、可推广的应用成果，助力监管部门总体把握整体安全态势，助力行业精细化管理和安全风险高效精准防控。
</t>
    </r>
    <r>
      <rPr>
        <b/>
        <sz val="11"/>
        <rFont val="宋体"/>
        <family val="3"/>
        <charset val="134"/>
        <scheme val="minor"/>
      </rPr>
      <t>其中，2023年年度目标为完成（1）、（2），项目总体进度达到70%。</t>
    </r>
    <phoneticPr fontId="10" type="noConversion"/>
  </si>
  <si>
    <r>
      <t xml:space="preserve">一、偏差原因分析 </t>
    </r>
    <r>
      <rPr>
        <sz val="11"/>
        <rFont val="宋体"/>
        <family val="3"/>
        <charset val="134"/>
        <scheme val="minor"/>
      </rPr>
      <t xml:space="preserve">   
    项目2022年申报工期为2年期。
    2023年8月8日，交通委财务处批复了科技项目预算并发布了《北京市交通委员会安全应急事务中心基于大数据分析的交通行业安全生产风险研判与评估关键技术研究及示范运用项目预算评审报告》。2023年8月21日，北京市政府采购网发布了政府采购意向。2023年9月26日，北京市政府采购网发布了公开招标公告。2023年10月19日，北京市政府采购网发布了中标公告。2023年11月8日，北京市政府采购网发布了采购合同。2023年11月13日，完成了项目工作大纲评审。2023年12月15日，完成了项目中期评审。
    由于项目批复时间较晚，导致项目2023年仅有2个月的工作时间。根据科技论文发布周期，一般预计至少需要3-4月。由于项目合同签署日期已到11月，整体时间较紧凑，暂未完成当年年度目标。
</t>
    </r>
    <r>
      <rPr>
        <b/>
        <sz val="11"/>
        <rFont val="宋体"/>
        <family val="3"/>
        <charset val="134"/>
        <scheme val="minor"/>
      </rPr>
      <t>二、改进措施</t>
    </r>
    <r>
      <rPr>
        <sz val="11"/>
        <rFont val="宋体"/>
        <family val="3"/>
        <charset val="134"/>
        <scheme val="minor"/>
      </rPr>
      <t xml:space="preserve">
    在2024年11月之前完成该绩效目标。   </t>
    </r>
    <phoneticPr fontId="10" type="noConversion"/>
  </si>
  <si>
    <t>2024年12月前获得一项软件著作权；2024年12月前完成专利申报工作；“危货”示范应用2024年12月前完成；《基于大数据分析的交通行业安全生产风险研判与评估关键技术研究及示范运用》技术报告2024年12月前完成；2024年12月前发表一篇论文。</t>
    <phoneticPr fontId="10" type="noConversion"/>
  </si>
  <si>
    <t>已完成交通行业安全生产风险评价指标体系和风险评估模型、事故研判模型、态势分析模型，为示范应用提供技术支撑，对提升交通行业安全管理部门安全生产风险防控能力和效能，提升安全态势分析能力，奠定科技基础。</t>
    <phoneticPr fontId="10" type="noConversion"/>
  </si>
  <si>
    <r>
      <t xml:space="preserve">一、偏差原因分析 </t>
    </r>
    <r>
      <rPr>
        <sz val="11"/>
        <rFont val="宋体"/>
        <family val="3"/>
        <charset val="134"/>
        <scheme val="minor"/>
      </rPr>
      <t xml:space="preserve">   
    项目2022年申报工期为2年期。
    2023年8月8日，交通委财务处批复了科技项目预算并发布了《北京市交通委员会安全应急事务中心基于大数据分析的交通行业安全生产风险研判与评估关键技术研究及示范运用项目预算评审报告》。2023年8月21日，北京市政府采购网发布了政府采购意向。2023年9月26日，北京市政府采购网发布了公开招标公告。2023年10月19日，北京市政府采购网发布了中标公告。2023年11月8日，北京市政府采购网发布了采购合同。2023年11月13日，完成了项目工作大纲评审。2023年12月15日，完成了项目中期评审。
    由于项目批复时间较晚，导致项目2023年仅有2个月的工作时间。根据软件著作权发布周期，一般预计至少需要2-3月。由于项目合同签署日期已到11月，整体时间较紧凑，暂未完成当年年度目标。
    </t>
    </r>
    <r>
      <rPr>
        <b/>
        <sz val="11"/>
        <rFont val="宋体"/>
        <family val="3"/>
        <charset val="134"/>
        <scheme val="minor"/>
      </rPr>
      <t>二、改进措施</t>
    </r>
    <r>
      <rPr>
        <sz val="11"/>
        <rFont val="宋体"/>
        <family val="3"/>
        <charset val="134"/>
        <scheme val="minor"/>
      </rPr>
      <t xml:space="preserve">
    在2024年11月之前完成该绩效目标。   </t>
    </r>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</si>
</sst>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2" x14ac:knownFonts="1">
    <font>
      <sz val="11"/>
      <color theme="1"/>
      <name val="宋体"/>
      <charset val="134"/>
      <scheme val="minor"/>
    </font>
    <font>
      <sz val="14"/>
      <color theme="1"/>
      <name val="宋体"/>
      <family val="3"/>
      <charset val="134"/>
      <scheme val="minor"/>
    </font>
    <font>
      <b/>
      <sz val="18"/>
      <color indexed="8"/>
      <name val="宋体"/>
      <family val="3"/>
      <charset val="134"/>
    </font>
    <font>
      <sz val="11"/>
      <name val="宋体"/>
      <family val="3"/>
      <charset val="134"/>
      <scheme val="minor"/>
    </font>
    <font>
      <sz val="12"/>
      <name val="宋体"/>
      <family val="3"/>
      <charset val="134"/>
    </font>
    <font>
      <sz val="11"/>
      <color indexed="8"/>
      <name val="宋体"/>
      <family val="3"/>
      <charset val="134"/>
    </font>
    <font>
      <sz val="10"/>
      <name val="Arial"/>
      <family val="2"/>
    </font>
    <font>
      <sz val="12"/>
      <color theme="1"/>
      <name val="宋体"/>
      <family val="3"/>
      <charset val="134"/>
      <scheme val="minor"/>
    </font>
    <font>
      <sz val="18"/>
      <color indexed="8"/>
      <name val="宋体"/>
      <family val="3"/>
      <charset val="134"/>
    </font>
    <font>
      <sz val="11"/>
      <color theme="1"/>
      <name val="宋体"/>
      <family val="3"/>
      <charset val="134"/>
      <scheme val="minor"/>
    </font>
    <font>
      <sz val="9"/>
      <name val="宋体"/>
      <family val="3"/>
      <charset val="134"/>
      <scheme val="minor"/>
    </font>
    <font>
      <b/>
      <sz val="11"/>
      <name val="宋体"/>
      <family val="3"/>
      <charset val="134"/>
      <scheme val="minor"/>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9" fillId="0" borderId="0">
      <alignment vertical="center"/>
    </xf>
    <xf numFmtId="0" fontId="9" fillId="0" borderId="0">
      <alignment vertical="center"/>
    </xf>
    <xf numFmtId="0" fontId="9" fillId="0" borderId="0"/>
    <xf numFmtId="0" fontId="9" fillId="0" borderId="0"/>
    <xf numFmtId="0" fontId="5" fillId="0" borderId="0"/>
    <xf numFmtId="0" fontId="9" fillId="0" borderId="0"/>
    <xf numFmtId="0" fontId="5" fillId="0" borderId="0">
      <alignment vertical="center"/>
    </xf>
    <xf numFmtId="0" fontId="6" fillId="0" borderId="0"/>
    <xf numFmtId="0" fontId="7" fillId="0" borderId="0"/>
    <xf numFmtId="43" fontId="5" fillId="0" borderId="0" applyFont="0" applyFill="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8" fontId="0" fillId="0" borderId="0" xfId="0" applyNumberFormat="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178" fontId="0" fillId="0" borderId="1" xfId="0" applyNumberFormat="1" applyFont="1" applyBorder="1" applyAlignment="1">
      <alignment horizontal="center" vertical="center" wrapText="1"/>
    </xf>
    <xf numFmtId="0" fontId="0" fillId="0" borderId="0" xfId="0" applyFont="1">
      <alignment vertical="center"/>
    </xf>
    <xf numFmtId="178" fontId="3" fillId="0" borderId="2" xfId="0" applyNumberFormat="1" applyFont="1" applyBorder="1" applyAlignment="1">
      <alignment horizontal="center" vertical="center" wrapText="1"/>
    </xf>
    <xf numFmtId="0" fontId="2" fillId="0" borderId="0" xfId="0" applyFont="1" applyAlignment="1">
      <alignment horizontal="center" vertical="center" wrapText="1"/>
    </xf>
    <xf numFmtId="0" fontId="0" fillId="0" borderId="0" xfId="0" applyFont="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vertical="center" wrapText="1"/>
    </xf>
    <xf numFmtId="0" fontId="3" fillId="0" borderId="4" xfId="0" applyFont="1" applyBorder="1" applyAlignment="1">
      <alignment horizontal="center" vertical="center" wrapText="1"/>
    </xf>
    <xf numFmtId="10" fontId="3" fillId="0" borderId="2" xfId="0" applyNumberFormat="1" applyFont="1" applyBorder="1" applyAlignment="1">
      <alignment horizontal="center"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center" vertical="center" wrapText="1"/>
    </xf>
    <xf numFmtId="0" fontId="3" fillId="0" borderId="2" xfId="0" applyFont="1" applyBorder="1" applyAlignment="1">
      <alignment horizontal="left"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3" fillId="0" borderId="8" xfId="0" applyFont="1" applyBorder="1" applyAlignment="1">
      <alignment horizontal="center" vertical="center" wrapText="1"/>
    </xf>
    <xf numFmtId="0" fontId="11" fillId="0" borderId="4" xfId="0" applyFont="1" applyBorder="1" applyAlignment="1">
      <alignment horizontal="left" vertical="center" wrapText="1"/>
    </xf>
    <xf numFmtId="0" fontId="3" fillId="0" borderId="6" xfId="0" applyFont="1" applyBorder="1" applyAlignment="1">
      <alignment horizontal="center" vertical="center" wrapText="1"/>
    </xf>
    <xf numFmtId="0" fontId="3" fillId="0" borderId="6" xfId="0" applyFont="1" applyBorder="1" applyAlignment="1">
      <alignment vertical="center" wrapText="1"/>
    </xf>
    <xf numFmtId="0" fontId="3" fillId="0" borderId="9" xfId="0" applyFont="1" applyBorder="1" applyAlignment="1">
      <alignment horizontal="center" vertical="center" wrapText="1"/>
    </xf>
    <xf numFmtId="0" fontId="3" fillId="0" borderId="6" xfId="0" applyFont="1" applyBorder="1" applyAlignment="1">
      <alignment horizontal="justify"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topLeftCell="A25" zoomScale="80" zoomScaleNormal="80" workbookViewId="0">
      <selection activeCell="D14" sqref="D14"/>
    </sheetView>
  </sheetViews>
  <sheetFormatPr defaultColWidth="9" defaultRowHeight="14" x14ac:dyDescent="0.25"/>
  <cols>
    <col min="1" max="1" width="4.08984375" customWidth="1"/>
    <col min="2" max="2" width="10.1796875" customWidth="1"/>
    <col min="3" max="3" width="18.6328125" customWidth="1"/>
    <col min="4" max="4" width="19.90625" style="3" customWidth="1"/>
    <col min="5" max="5" width="34.36328125" style="3" customWidth="1"/>
    <col min="6" max="6" width="27.7265625" customWidth="1"/>
    <col min="7" max="7" width="8.453125" style="4" customWidth="1"/>
    <col min="8" max="8" width="11.08984375" customWidth="1"/>
    <col min="9" max="9" width="45.54296875" customWidth="1"/>
  </cols>
  <sheetData>
    <row r="1" spans="1:9" ht="22.5" customHeight="1" x14ac:dyDescent="0.25">
      <c r="A1" s="10" t="s">
        <v>0</v>
      </c>
      <c r="B1" s="10"/>
      <c r="C1" s="10"/>
      <c r="D1" s="10"/>
      <c r="E1" s="10"/>
      <c r="F1" s="10"/>
      <c r="G1" s="10"/>
      <c r="H1" s="10"/>
      <c r="I1" s="10"/>
    </row>
    <row r="2" spans="1:9" s="1" customFormat="1" ht="18.75" customHeight="1" x14ac:dyDescent="0.25">
      <c r="A2" s="11" t="s">
        <v>1</v>
      </c>
      <c r="B2" s="11"/>
      <c r="C2" s="11"/>
      <c r="D2" s="11"/>
      <c r="E2" s="11"/>
      <c r="F2" s="11"/>
      <c r="G2" s="11"/>
      <c r="H2" s="11"/>
      <c r="I2" s="11"/>
    </row>
    <row r="3" spans="1:9" s="1" customFormat="1" ht="11.25" customHeight="1" x14ac:dyDescent="0.25">
      <c r="A3" s="5"/>
      <c r="B3" s="5"/>
      <c r="C3" s="5"/>
      <c r="D3" s="6"/>
      <c r="E3" s="6"/>
      <c r="F3" s="5"/>
      <c r="G3" s="7"/>
      <c r="H3" s="8"/>
      <c r="I3" s="8"/>
    </row>
    <row r="4" spans="1:9" s="2" customFormat="1" x14ac:dyDescent="0.25">
      <c r="A4" s="13" t="s">
        <v>2</v>
      </c>
      <c r="B4" s="13"/>
      <c r="C4" s="13" t="s">
        <v>3</v>
      </c>
      <c r="D4" s="13"/>
      <c r="E4" s="13"/>
      <c r="F4" s="13"/>
      <c r="G4" s="13"/>
      <c r="H4" s="13"/>
      <c r="I4" s="13"/>
    </row>
    <row r="5" spans="1:9" s="2" customFormat="1" x14ac:dyDescent="0.25">
      <c r="A5" s="13" t="s">
        <v>4</v>
      </c>
      <c r="B5" s="13"/>
      <c r="C5" s="13" t="s">
        <v>5</v>
      </c>
      <c r="D5" s="13"/>
      <c r="E5" s="13"/>
      <c r="F5" s="14" t="s">
        <v>6</v>
      </c>
      <c r="G5" s="13" t="s">
        <v>7</v>
      </c>
      <c r="H5" s="13"/>
      <c r="I5" s="13"/>
    </row>
    <row r="6" spans="1:9" s="2" customFormat="1" x14ac:dyDescent="0.25">
      <c r="A6" s="13" t="s">
        <v>8</v>
      </c>
      <c r="B6" s="13"/>
      <c r="C6" s="13" t="s">
        <v>9</v>
      </c>
      <c r="D6" s="13"/>
      <c r="E6" s="13"/>
      <c r="F6" s="14" t="s">
        <v>10</v>
      </c>
      <c r="G6" s="13">
        <v>85981209</v>
      </c>
      <c r="H6" s="13"/>
      <c r="I6" s="13"/>
    </row>
    <row r="7" spans="1:9" s="2" customFormat="1" x14ac:dyDescent="0.25">
      <c r="A7" s="13" t="s">
        <v>11</v>
      </c>
      <c r="B7" s="13"/>
      <c r="C7" s="14"/>
      <c r="D7" s="15" t="s">
        <v>12</v>
      </c>
      <c r="E7" s="14" t="s">
        <v>13</v>
      </c>
      <c r="F7" s="14" t="s">
        <v>14</v>
      </c>
      <c r="G7" s="14" t="s">
        <v>15</v>
      </c>
      <c r="H7" s="14" t="s">
        <v>16</v>
      </c>
      <c r="I7" s="15" t="s">
        <v>17</v>
      </c>
    </row>
    <row r="8" spans="1:9" s="2" customFormat="1" ht="32.25" customHeight="1" x14ac:dyDescent="0.25">
      <c r="A8" s="13" t="s">
        <v>18</v>
      </c>
      <c r="B8" s="13"/>
      <c r="C8" s="16" t="s">
        <v>19</v>
      </c>
      <c r="D8" s="15">
        <v>200</v>
      </c>
      <c r="E8" s="17">
        <v>200</v>
      </c>
      <c r="F8" s="14">
        <v>199.99652</v>
      </c>
      <c r="G8" s="14">
        <v>10</v>
      </c>
      <c r="H8" s="18">
        <f>+F8/E8</f>
        <v>0.99998260000000005</v>
      </c>
      <c r="I8" s="9">
        <f>G8*H8</f>
        <v>9.9998260000000005</v>
      </c>
    </row>
    <row r="9" spans="1:9" s="2" customFormat="1" ht="13.5" customHeight="1" x14ac:dyDescent="0.25">
      <c r="A9" s="12"/>
      <c r="B9" s="12"/>
      <c r="C9" s="16" t="s">
        <v>20</v>
      </c>
      <c r="D9" s="15">
        <v>200</v>
      </c>
      <c r="E9" s="17">
        <v>200</v>
      </c>
      <c r="F9" s="14">
        <v>199.99652</v>
      </c>
      <c r="G9" s="14" t="s">
        <v>21</v>
      </c>
      <c r="H9" s="15"/>
      <c r="I9" s="15" t="s">
        <v>21</v>
      </c>
    </row>
    <row r="10" spans="1:9" s="2" customFormat="1" ht="13.5" customHeight="1" x14ac:dyDescent="0.25">
      <c r="A10" s="12"/>
      <c r="B10" s="12"/>
      <c r="C10" s="16" t="s">
        <v>22</v>
      </c>
      <c r="D10" s="15"/>
      <c r="E10" s="15"/>
      <c r="F10" s="14"/>
      <c r="G10" s="14" t="s">
        <v>21</v>
      </c>
      <c r="H10" s="15"/>
      <c r="I10" s="15" t="s">
        <v>21</v>
      </c>
    </row>
    <row r="11" spans="1:9" s="2" customFormat="1" x14ac:dyDescent="0.25">
      <c r="A11" s="12"/>
      <c r="B11" s="12"/>
      <c r="C11" s="16" t="s">
        <v>23</v>
      </c>
      <c r="D11" s="15"/>
      <c r="E11" s="15"/>
      <c r="F11" s="14"/>
      <c r="G11" s="14" t="s">
        <v>21</v>
      </c>
      <c r="H11" s="15"/>
      <c r="I11" s="15" t="s">
        <v>21</v>
      </c>
    </row>
    <row r="12" spans="1:9" s="2" customFormat="1" ht="18" customHeight="1" x14ac:dyDescent="0.25">
      <c r="A12" s="13" t="s">
        <v>24</v>
      </c>
      <c r="B12" s="13" t="s">
        <v>25</v>
      </c>
      <c r="C12" s="13"/>
      <c r="D12" s="13"/>
      <c r="E12" s="13"/>
      <c r="F12" s="13" t="s">
        <v>26</v>
      </c>
      <c r="G12" s="13"/>
      <c r="H12" s="13"/>
      <c r="I12" s="13"/>
    </row>
    <row r="13" spans="1:9" s="2" customFormat="1" ht="254.5" customHeight="1" x14ac:dyDescent="0.25">
      <c r="A13" s="13"/>
      <c r="B13" s="19" t="s">
        <v>69</v>
      </c>
      <c r="C13" s="20"/>
      <c r="D13" s="20"/>
      <c r="E13" s="21"/>
      <c r="F13" s="19" t="s">
        <v>27</v>
      </c>
      <c r="G13" s="20"/>
      <c r="H13" s="20"/>
      <c r="I13" s="21"/>
    </row>
    <row r="14" spans="1:9" s="2" customFormat="1" ht="16" customHeight="1" x14ac:dyDescent="0.25">
      <c r="A14" s="13" t="s">
        <v>28</v>
      </c>
      <c r="B14" s="15" t="s">
        <v>29</v>
      </c>
      <c r="C14" s="15" t="s">
        <v>30</v>
      </c>
      <c r="D14" s="14" t="s">
        <v>31</v>
      </c>
      <c r="E14" s="15" t="s">
        <v>32</v>
      </c>
      <c r="F14" s="15" t="s">
        <v>33</v>
      </c>
      <c r="G14" s="14" t="s">
        <v>15</v>
      </c>
      <c r="H14" s="14" t="s">
        <v>17</v>
      </c>
      <c r="I14" s="15" t="s">
        <v>34</v>
      </c>
    </row>
    <row r="15" spans="1:9" s="2" customFormat="1" ht="30" customHeight="1" x14ac:dyDescent="0.25">
      <c r="A15" s="13"/>
      <c r="B15" s="13" t="s">
        <v>35</v>
      </c>
      <c r="C15" s="22" t="s">
        <v>36</v>
      </c>
      <c r="D15" s="23" t="s">
        <v>37</v>
      </c>
      <c r="E15" s="15" t="s">
        <v>38</v>
      </c>
      <c r="F15" s="15" t="s">
        <v>38</v>
      </c>
      <c r="G15" s="17">
        <v>2</v>
      </c>
      <c r="H15" s="17">
        <v>2</v>
      </c>
      <c r="I15" s="15"/>
    </row>
    <row r="16" spans="1:9" s="2" customFormat="1" ht="15" customHeight="1" x14ac:dyDescent="0.25">
      <c r="A16" s="13"/>
      <c r="B16" s="13"/>
      <c r="C16" s="24"/>
      <c r="D16" s="23" t="s">
        <v>39</v>
      </c>
      <c r="E16" s="15" t="s">
        <v>40</v>
      </c>
      <c r="F16" s="15" t="s">
        <v>40</v>
      </c>
      <c r="G16" s="17">
        <v>3</v>
      </c>
      <c r="H16" s="17">
        <v>3</v>
      </c>
      <c r="I16" s="15"/>
    </row>
    <row r="17" spans="1:9" s="2" customFormat="1" ht="15" customHeight="1" x14ac:dyDescent="0.25">
      <c r="A17" s="13"/>
      <c r="B17" s="13"/>
      <c r="C17" s="24"/>
      <c r="D17" s="23" t="s">
        <v>41</v>
      </c>
      <c r="E17" s="15" t="s">
        <v>40</v>
      </c>
      <c r="F17" s="15" t="s">
        <v>40</v>
      </c>
      <c r="G17" s="17">
        <v>3</v>
      </c>
      <c r="H17" s="17">
        <v>3</v>
      </c>
      <c r="I17" s="17"/>
    </row>
    <row r="18" spans="1:9" s="2" customFormat="1" ht="15" customHeight="1" x14ac:dyDescent="0.25">
      <c r="A18" s="13"/>
      <c r="B18" s="13"/>
      <c r="C18" s="24"/>
      <c r="D18" s="23" t="s">
        <v>42</v>
      </c>
      <c r="E18" s="15" t="s">
        <v>40</v>
      </c>
      <c r="F18" s="15" t="s">
        <v>40</v>
      </c>
      <c r="G18" s="17">
        <v>3</v>
      </c>
      <c r="H18" s="17">
        <v>3</v>
      </c>
      <c r="I18" s="17"/>
    </row>
    <row r="19" spans="1:9" s="2" customFormat="1" x14ac:dyDescent="0.25">
      <c r="A19" s="13"/>
      <c r="B19" s="13"/>
      <c r="C19" s="24"/>
      <c r="D19" s="25" t="s">
        <v>43</v>
      </c>
      <c r="E19" s="15" t="s">
        <v>44</v>
      </c>
      <c r="F19" s="15" t="s">
        <v>44</v>
      </c>
      <c r="G19" s="17">
        <v>2</v>
      </c>
      <c r="H19" s="17">
        <v>2</v>
      </c>
      <c r="I19" s="26"/>
    </row>
    <row r="20" spans="1:9" s="2" customFormat="1" ht="316.5" customHeight="1" x14ac:dyDescent="0.25">
      <c r="A20" s="13"/>
      <c r="B20" s="13"/>
      <c r="C20" s="27"/>
      <c r="D20" s="25" t="s">
        <v>45</v>
      </c>
      <c r="E20" s="15" t="s">
        <v>46</v>
      </c>
      <c r="F20" s="15">
        <v>0</v>
      </c>
      <c r="G20" s="17">
        <v>2</v>
      </c>
      <c r="H20" s="17">
        <v>0</v>
      </c>
      <c r="I20" s="28" t="s">
        <v>73</v>
      </c>
    </row>
    <row r="21" spans="1:9" s="2" customFormat="1" ht="55.5" customHeight="1" x14ac:dyDescent="0.25">
      <c r="A21" s="13"/>
      <c r="B21" s="13"/>
      <c r="C21" s="22" t="s">
        <v>47</v>
      </c>
      <c r="D21" s="25" t="s">
        <v>48</v>
      </c>
      <c r="E21" s="15" t="s">
        <v>49</v>
      </c>
      <c r="F21" s="15" t="s">
        <v>49</v>
      </c>
      <c r="G21" s="17">
        <v>3</v>
      </c>
      <c r="H21" s="17">
        <v>3</v>
      </c>
      <c r="I21" s="15"/>
    </row>
    <row r="22" spans="1:9" s="2" customFormat="1" ht="52" customHeight="1" x14ac:dyDescent="0.25">
      <c r="A22" s="13"/>
      <c r="B22" s="13"/>
      <c r="C22" s="24"/>
      <c r="D22" s="25" t="s">
        <v>50</v>
      </c>
      <c r="E22" s="15" t="s">
        <v>51</v>
      </c>
      <c r="F22" s="15" t="s">
        <v>51</v>
      </c>
      <c r="G22" s="17">
        <v>4</v>
      </c>
      <c r="H22" s="17">
        <v>4</v>
      </c>
      <c r="I22" s="15"/>
    </row>
    <row r="23" spans="1:9" s="2" customFormat="1" ht="275" customHeight="1" x14ac:dyDescent="0.25">
      <c r="A23" s="13"/>
      <c r="B23" s="13"/>
      <c r="C23" s="24"/>
      <c r="D23" s="25" t="s">
        <v>45</v>
      </c>
      <c r="E23" s="15" t="s">
        <v>52</v>
      </c>
      <c r="F23" s="15" t="s">
        <v>53</v>
      </c>
      <c r="G23" s="17">
        <v>3</v>
      </c>
      <c r="H23" s="17">
        <v>0</v>
      </c>
      <c r="I23" s="28" t="s">
        <v>70</v>
      </c>
    </row>
    <row r="24" spans="1:9" s="2" customFormat="1" x14ac:dyDescent="0.25">
      <c r="A24" s="13"/>
      <c r="B24" s="13"/>
      <c r="C24" s="27"/>
      <c r="D24" s="25" t="s">
        <v>43</v>
      </c>
      <c r="E24" s="15" t="s">
        <v>54</v>
      </c>
      <c r="F24" s="15" t="s">
        <v>55</v>
      </c>
      <c r="G24" s="17">
        <v>3</v>
      </c>
      <c r="H24" s="17">
        <v>3</v>
      </c>
      <c r="I24" s="26"/>
    </row>
    <row r="25" spans="1:9" s="2" customFormat="1" ht="95" customHeight="1" x14ac:dyDescent="0.25">
      <c r="A25" s="13"/>
      <c r="B25" s="13"/>
      <c r="C25" s="15" t="s">
        <v>56</v>
      </c>
      <c r="D25" s="25" t="s">
        <v>57</v>
      </c>
      <c r="E25" s="15" t="s">
        <v>71</v>
      </c>
      <c r="F25" s="15" t="s">
        <v>58</v>
      </c>
      <c r="G25" s="17">
        <v>12</v>
      </c>
      <c r="H25" s="17">
        <v>12</v>
      </c>
      <c r="I25" s="15"/>
    </row>
    <row r="26" spans="1:9" s="2" customFormat="1" ht="28" x14ac:dyDescent="0.25">
      <c r="A26" s="13"/>
      <c r="B26" s="13"/>
      <c r="C26" s="29" t="s">
        <v>59</v>
      </c>
      <c r="D26" s="25" t="s">
        <v>60</v>
      </c>
      <c r="E26" s="15" t="s">
        <v>61</v>
      </c>
      <c r="F26" s="15" t="s">
        <v>62</v>
      </c>
      <c r="G26" s="17">
        <v>10</v>
      </c>
      <c r="H26" s="17">
        <v>10</v>
      </c>
      <c r="I26" s="15"/>
    </row>
    <row r="27" spans="1:9" s="2" customFormat="1" ht="112" customHeight="1" x14ac:dyDescent="0.25">
      <c r="A27" s="13"/>
      <c r="B27" s="15" t="s">
        <v>63</v>
      </c>
      <c r="C27" s="15" t="s">
        <v>64</v>
      </c>
      <c r="D27" s="25" t="s">
        <v>65</v>
      </c>
      <c r="E27" s="23" t="s">
        <v>66</v>
      </c>
      <c r="F27" s="30" t="s">
        <v>72</v>
      </c>
      <c r="G27" s="31">
        <v>40</v>
      </c>
      <c r="H27" s="29">
        <v>35</v>
      </c>
      <c r="I27" s="32" t="s">
        <v>67</v>
      </c>
    </row>
    <row r="28" spans="1:9" s="2" customFormat="1" ht="18.5" customHeight="1" x14ac:dyDescent="0.25">
      <c r="A28" s="13" t="s">
        <v>68</v>
      </c>
      <c r="B28" s="13"/>
      <c r="C28" s="13"/>
      <c r="D28" s="13"/>
      <c r="E28" s="13"/>
      <c r="F28" s="13"/>
      <c r="G28" s="17"/>
      <c r="H28" s="9">
        <f>I8+SUM(H15:H27)</f>
        <v>89.999825999999999</v>
      </c>
      <c r="I28" s="15"/>
    </row>
  </sheetData>
  <mergeCells count="25">
    <mergeCell ref="B13:E13"/>
    <mergeCell ref="F13:I13"/>
    <mergeCell ref="A28:F28"/>
    <mergeCell ref="A12:A13"/>
    <mergeCell ref="A14:A27"/>
    <mergeCell ref="B15:B26"/>
    <mergeCell ref="C15:C20"/>
    <mergeCell ref="C21:C24"/>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10" type="noConversion"/>
  <pageMargins left="0.7" right="0.7" top="0.75" bottom="0.75" header="0.3" footer="0.3"/>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2024-05-16T06:37:51Z</cp:lastPrinted>
  <dcterms:created xsi:type="dcterms:W3CDTF">2018-03-28T06:56:00Z</dcterms:created>
  <dcterms:modified xsi:type="dcterms:W3CDTF">2024-05-16T06:39:15Z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26A616D11EDA40688A6CAE2D6D3D81EB_13</vt:lpwstr>
  </property>
</Properties>
</file>