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、工作项目\2024年\5、绩效评价\18、北京市交通委员会延庆公路分局\547、577-北京市交通委员会延庆公路分局-延下路道路救灾恢复重建工程（固投）\"/>
    </mc:Choice>
  </mc:AlternateContent>
  <bookViews>
    <workbookView xWindow="0" yWindow="0" windowWidth="19200" windowHeight="8090" tabRatio="927"/>
  </bookViews>
  <sheets>
    <sheet name="绩效自评表（延下路）" sheetId="44" r:id="rId1"/>
  </sheets>
  <definedNames>
    <definedName name="_xlnm.Print_Area" localSheetId="0">'绩效自评表（延下路）'!$A$1:$I$23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44" l="1"/>
  <c r="F9" i="44" l="1"/>
  <c r="E9" i="44" l="1"/>
  <c r="E10" i="44"/>
  <c r="H9" i="44" l="1"/>
  <c r="I9" i="44" s="1"/>
  <c r="H23" i="44" s="1"/>
</calcChain>
</file>

<file path=xl/sharedStrings.xml><?xml version="1.0" encoding="utf-8"?>
<sst xmlns="http://schemas.openxmlformats.org/spreadsheetml/2006/main" count="76" uniqueCount="60">
  <si>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</si>
  <si>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</si>
  <si>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</si>
  <si>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</si>
  <si>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</si>
  <si>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</si>
  <si>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</si>
  <si>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</si>
  <si>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</si>
  <si>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</si>
  <si>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</si>
  <si>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</si>
  <si>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</si>
  <si>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</si>
  <si>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</si>
  <si>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</si>
  <si>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</si>
  <si>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</si>
  <si>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</si>
  <si>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</si>
  <si>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</si>
  <si>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</si>
  <si>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</si>
  <si>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</si>
  <si>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</si>
  <si>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</si>
  <si>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</si>
  <si>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</si>
  <si>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</si>
  <si>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</si>
  <si>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</si>
  <si>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</si>
  <si>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</si>
  <si>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</si>
  <si>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</si>
  <si>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（2023年度）</t>
    <phoneticPr fontId="10" type="noConversion"/>
  </si>
  <si>
    <t>服务对象满意度指标（10分）</t>
    <phoneticPr fontId="10" type="noConversion"/>
  </si>
  <si>
    <t>北京市交通委员会</t>
    <phoneticPr fontId="11" type="noConversion"/>
  </si>
  <si>
    <t>北京市交通委员会延庆公路分局</t>
    <phoneticPr fontId="11" type="noConversion"/>
  </si>
  <si>
    <t>王健</t>
    <phoneticPr fontId="11" type="noConversion"/>
  </si>
  <si>
    <t>无</t>
    <phoneticPr fontId="11" type="noConversion"/>
  </si>
  <si>
    <t>11000024T000002793380-延下路道路救灾恢复重建工程（固投）、2310-110229-04-05-315490延庆区延下路救灾恢复重建工程</t>
    <phoneticPr fontId="11" type="noConversion"/>
  </si>
  <si>
    <t>方案制定和前期准备时间：2023年9月底前完成，招标采购时间：9月底前完成，合同签订时间：9月底前完成，年度施工时间：2023年12月底</t>
  </si>
  <si>
    <t>按时完成2023年度指标。方案制定和前期准备时间：2023年9月底前完成，招标采购时间：9月底前完成，合同签订时间：9月底前完成，年度施工时间：2023年12月底</t>
    <phoneticPr fontId="11" type="noConversion"/>
  </si>
  <si>
    <t>1.2公里</t>
    <phoneticPr fontId="11" type="noConversion"/>
  </si>
  <si>
    <t>项目施工图预算控制数</t>
    <phoneticPr fontId="11" type="noConversion"/>
  </si>
  <si>
    <t>得到改善，持续消除安全隐患，保障道路通行能力，提高道路安全保障水平，保障群众安全出行。</t>
    <phoneticPr fontId="11" type="noConversion"/>
  </si>
  <si>
    <t>总分</t>
    <phoneticPr fontId="11" type="noConversion"/>
  </si>
  <si>
    <t xml:space="preserve">本项目为跨年项目，分2年实施。本项目整体目标为延庆区延下路救灾恢复重建工程，完成5公里道路恢复重建，包含路面298平方米、C25片石混凝土挡土墙20181立方米。计划2024年5月底完工。其中，2023年年度目标为完成1.2公里范围内道路恢复重建的挡墙施工。2023年项目预算追加金额2767.06万元，其中国债金额2572.06万元，市级配套金额195万元。
</t>
    <phoneticPr fontId="11" type="noConversion"/>
  </si>
  <si>
    <t xml:space="preserve">本项目为跨年项目，分2年实施。本项目整体目标为延庆区延下路救灾恢复重建工程，完成5公里道路恢复重建，包含路面298平方米、C25片石混凝土挡土墙20181立方米。计划2024年5月底完工。其中，2023年年度完成1.2公里范围内道路恢复重建的挡墙施工。2023年项目预算追加金额2767.06万元，其中国债金额2572.06万元，市级配套金额195万元。
</t>
    <phoneticPr fontId="11" type="noConversion"/>
  </si>
  <si>
    <t>经济、社会、生态、可持续影响效益指标（40分）</t>
    <phoneticPr fontId="11" type="noConversion"/>
  </si>
  <si>
    <t>工程质量标准</t>
    <phoneticPr fontId="11" type="noConversion"/>
  </si>
  <si>
    <t>项目执行进度</t>
    <phoneticPr fontId="11" type="noConversion"/>
  </si>
  <si>
    <t>根据项目实际实施进度和合同金额完成资金支付</t>
  </si>
  <si>
    <t>资金支付进度</t>
    <phoneticPr fontId="11" type="noConversion"/>
  </si>
  <si>
    <t>社会效益</t>
    <phoneticPr fontId="11" type="noConversion"/>
  </si>
  <si>
    <t>符合《公路工程质量检验评定标准》要求</t>
    <phoneticPr fontId="10" type="noConversion"/>
  </si>
  <si>
    <t>项目恢复重建里程</t>
    <phoneticPr fontId="11" type="noConversion"/>
  </si>
  <si>
    <t>社会效益支撑材料不足。</t>
    <phoneticPr fontId="11" type="noConversion"/>
  </si>
  <si>
    <t>≤3731.3832万元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</si>
</sst>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7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3"/>
  <sheetViews>
    <sheetView tabSelected="1" topLeftCell="A19" zoomScale="85" zoomScaleNormal="85" workbookViewId="0">
      <selection activeCell="F25" sqref="F25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21.90625" style="3" bestFit="1" customWidth="1"/>
    <col min="5" max="5" width="19.36328125" style="3" customWidth="1"/>
    <col min="6" max="6" width="22" customWidth="1"/>
    <col min="7" max="7" width="13" style="4" customWidth="1"/>
    <col min="8" max="8" width="10.36328125" customWidth="1"/>
    <col min="9" max="9" width="12.36328125" customWidth="1"/>
  </cols>
  <sheetData>
    <row r="2" spans="1:9" s="1" customFormat="1" ht="22.5" customHeight="1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s="2" customFormat="1" ht="18.75" customHeight="1" x14ac:dyDescent="0.25">
      <c r="A3" s="22" t="s">
        <v>35</v>
      </c>
      <c r="B3" s="22"/>
      <c r="C3" s="22"/>
      <c r="D3" s="22"/>
      <c r="E3" s="22"/>
      <c r="F3" s="22"/>
      <c r="G3" s="22"/>
      <c r="H3" s="22"/>
      <c r="I3" s="22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23" t="s">
        <v>1</v>
      </c>
      <c r="B5" s="23"/>
      <c r="C5" s="23" t="s">
        <v>41</v>
      </c>
      <c r="D5" s="23"/>
      <c r="E5" s="23"/>
      <c r="F5" s="23"/>
      <c r="G5" s="23"/>
      <c r="H5" s="23"/>
      <c r="I5" s="23"/>
    </row>
    <row r="6" spans="1:9" s="8" customFormat="1" x14ac:dyDescent="0.25">
      <c r="A6" s="23" t="s">
        <v>11</v>
      </c>
      <c r="B6" s="23"/>
      <c r="C6" s="23" t="s">
        <v>37</v>
      </c>
      <c r="D6" s="23"/>
      <c r="E6" s="23"/>
      <c r="F6" s="10" t="s">
        <v>2</v>
      </c>
      <c r="G6" s="23" t="s">
        <v>38</v>
      </c>
      <c r="H6" s="23"/>
      <c r="I6" s="23"/>
    </row>
    <row r="7" spans="1:9" s="8" customFormat="1" x14ac:dyDescent="0.25">
      <c r="A7" s="23" t="s">
        <v>12</v>
      </c>
      <c r="B7" s="23"/>
      <c r="C7" s="23" t="s">
        <v>39</v>
      </c>
      <c r="D7" s="23"/>
      <c r="E7" s="23"/>
      <c r="F7" s="10" t="s">
        <v>13</v>
      </c>
      <c r="G7" s="23">
        <v>69148025</v>
      </c>
      <c r="H7" s="23"/>
      <c r="I7" s="23"/>
    </row>
    <row r="8" spans="1:9" s="8" customFormat="1" x14ac:dyDescent="0.25">
      <c r="A8" s="23" t="s">
        <v>14</v>
      </c>
      <c r="B8" s="23"/>
      <c r="C8" s="10"/>
      <c r="D8" s="11" t="s">
        <v>15</v>
      </c>
      <c r="E8" s="10" t="s">
        <v>16</v>
      </c>
      <c r="F8" s="10" t="s">
        <v>17</v>
      </c>
      <c r="G8" s="10" t="s">
        <v>9</v>
      </c>
      <c r="H8" s="10" t="s">
        <v>18</v>
      </c>
      <c r="I8" s="11" t="s">
        <v>3</v>
      </c>
    </row>
    <row r="9" spans="1:9" s="8" customFormat="1" ht="32.25" customHeight="1" x14ac:dyDescent="0.25">
      <c r="A9" s="23" t="s">
        <v>19</v>
      </c>
      <c r="B9" s="23"/>
      <c r="C9" s="12" t="s">
        <v>20</v>
      </c>
      <c r="D9" s="11">
        <v>0</v>
      </c>
      <c r="E9" s="11">
        <f>782.2+195+2572.06</f>
        <v>3549.26</v>
      </c>
      <c r="F9" s="11">
        <f>782.2+1595.526132</f>
        <v>2377.7261319999998</v>
      </c>
      <c r="G9" s="10">
        <v>10</v>
      </c>
      <c r="H9" s="13">
        <f>+F9/E9</f>
        <v>0.66992165465477305</v>
      </c>
      <c r="I9" s="14">
        <f>G9*H9</f>
        <v>6.6992165465477305</v>
      </c>
    </row>
    <row r="10" spans="1:9" s="8" customFormat="1" ht="13.5" customHeight="1" x14ac:dyDescent="0.25">
      <c r="A10" s="20"/>
      <c r="B10" s="20"/>
      <c r="C10" s="12" t="s">
        <v>21</v>
      </c>
      <c r="D10" s="11">
        <v>0</v>
      </c>
      <c r="E10" s="11">
        <f>782.2+195+2572.06</f>
        <v>3549.26</v>
      </c>
      <c r="F10" s="19">
        <f>782.2+1595.526132</f>
        <v>2377.7261319999998</v>
      </c>
      <c r="G10" s="10" t="s">
        <v>22</v>
      </c>
      <c r="H10" s="11"/>
      <c r="I10" s="11" t="s">
        <v>22</v>
      </c>
    </row>
    <row r="11" spans="1:9" s="8" customFormat="1" ht="13.5" customHeight="1" x14ac:dyDescent="0.25">
      <c r="A11" s="20"/>
      <c r="B11" s="20"/>
      <c r="C11" s="12" t="s">
        <v>23</v>
      </c>
      <c r="D11" s="11"/>
      <c r="E11" s="11"/>
      <c r="F11" s="10"/>
      <c r="G11" s="10" t="s">
        <v>22</v>
      </c>
      <c r="H11" s="11"/>
      <c r="I11" s="11" t="s">
        <v>22</v>
      </c>
    </row>
    <row r="12" spans="1:9" s="8" customFormat="1" x14ac:dyDescent="0.25">
      <c r="A12" s="20"/>
      <c r="B12" s="20"/>
      <c r="C12" s="12" t="s">
        <v>24</v>
      </c>
      <c r="D12" s="11"/>
      <c r="E12" s="11"/>
      <c r="F12" s="10"/>
      <c r="G12" s="10" t="s">
        <v>22</v>
      </c>
      <c r="H12" s="11"/>
      <c r="I12" s="11" t="s">
        <v>22</v>
      </c>
    </row>
    <row r="13" spans="1:9" s="8" customFormat="1" ht="18" customHeight="1" x14ac:dyDescent="0.25">
      <c r="A13" s="23" t="s">
        <v>4</v>
      </c>
      <c r="B13" s="23" t="s">
        <v>25</v>
      </c>
      <c r="C13" s="23"/>
      <c r="D13" s="23"/>
      <c r="E13" s="23"/>
      <c r="F13" s="23" t="s">
        <v>26</v>
      </c>
      <c r="G13" s="23"/>
      <c r="H13" s="23"/>
      <c r="I13" s="23"/>
    </row>
    <row r="14" spans="1:9" s="8" customFormat="1" ht="97.5" customHeight="1" x14ac:dyDescent="0.25">
      <c r="A14" s="23"/>
      <c r="B14" s="24" t="s">
        <v>48</v>
      </c>
      <c r="C14" s="25"/>
      <c r="D14" s="25"/>
      <c r="E14" s="26"/>
      <c r="F14" s="24" t="s">
        <v>49</v>
      </c>
      <c r="G14" s="25"/>
      <c r="H14" s="25"/>
      <c r="I14" s="26"/>
    </row>
    <row r="15" spans="1:9" s="8" customFormat="1" ht="34.5" customHeight="1" x14ac:dyDescent="0.25">
      <c r="A15" s="23" t="s">
        <v>5</v>
      </c>
      <c r="B15" s="11" t="s">
        <v>6</v>
      </c>
      <c r="C15" s="11" t="s">
        <v>7</v>
      </c>
      <c r="D15" s="10" t="s">
        <v>8</v>
      </c>
      <c r="E15" s="11" t="s">
        <v>27</v>
      </c>
      <c r="F15" s="11" t="s">
        <v>28</v>
      </c>
      <c r="G15" s="10" t="s">
        <v>9</v>
      </c>
      <c r="H15" s="10" t="s">
        <v>3</v>
      </c>
      <c r="I15" s="11" t="s">
        <v>10</v>
      </c>
    </row>
    <row r="16" spans="1:9" s="8" customFormat="1" ht="28" x14ac:dyDescent="0.25">
      <c r="A16" s="23"/>
      <c r="B16" s="23" t="s">
        <v>29</v>
      </c>
      <c r="C16" s="11" t="s">
        <v>31</v>
      </c>
      <c r="D16" s="15" t="s">
        <v>57</v>
      </c>
      <c r="E16" s="11" t="s">
        <v>44</v>
      </c>
      <c r="F16" s="11" t="s">
        <v>44</v>
      </c>
      <c r="G16" s="16">
        <v>15</v>
      </c>
      <c r="H16" s="16">
        <v>15</v>
      </c>
      <c r="I16" s="11" t="s">
        <v>40</v>
      </c>
    </row>
    <row r="17" spans="1:9" s="8" customFormat="1" ht="50.25" customHeight="1" x14ac:dyDescent="0.25">
      <c r="A17" s="23"/>
      <c r="B17" s="23"/>
      <c r="C17" s="11" t="s">
        <v>32</v>
      </c>
      <c r="D17" s="15" t="s">
        <v>51</v>
      </c>
      <c r="E17" s="17" t="s">
        <v>56</v>
      </c>
      <c r="F17" s="17" t="s">
        <v>56</v>
      </c>
      <c r="G17" s="16">
        <v>13</v>
      </c>
      <c r="H17" s="16">
        <v>13</v>
      </c>
      <c r="I17" s="11" t="s">
        <v>40</v>
      </c>
    </row>
    <row r="18" spans="1:9" s="8" customFormat="1" ht="132" customHeight="1" x14ac:dyDescent="0.25">
      <c r="A18" s="23"/>
      <c r="B18" s="23"/>
      <c r="C18" s="23" t="s">
        <v>33</v>
      </c>
      <c r="D18" s="15" t="s">
        <v>52</v>
      </c>
      <c r="E18" s="11" t="s">
        <v>42</v>
      </c>
      <c r="F18" s="11" t="s">
        <v>43</v>
      </c>
      <c r="G18" s="16">
        <v>6</v>
      </c>
      <c r="H18" s="16">
        <v>6</v>
      </c>
      <c r="I18" s="11" t="s">
        <v>40</v>
      </c>
    </row>
    <row r="19" spans="1:9" s="8" customFormat="1" ht="56.25" customHeight="1" x14ac:dyDescent="0.25">
      <c r="A19" s="23"/>
      <c r="B19" s="23"/>
      <c r="C19" s="23"/>
      <c r="D19" s="15" t="s">
        <v>54</v>
      </c>
      <c r="E19" s="11" t="s">
        <v>53</v>
      </c>
      <c r="F19" s="11" t="s">
        <v>53</v>
      </c>
      <c r="G19" s="16">
        <v>6</v>
      </c>
      <c r="H19" s="16">
        <v>6</v>
      </c>
      <c r="I19" s="11" t="s">
        <v>40</v>
      </c>
    </row>
    <row r="20" spans="1:9" s="8" customFormat="1" ht="48" customHeight="1" x14ac:dyDescent="0.25">
      <c r="A20" s="23"/>
      <c r="B20" s="23"/>
      <c r="C20" s="18" t="s">
        <v>34</v>
      </c>
      <c r="D20" s="15" t="s">
        <v>45</v>
      </c>
      <c r="E20" s="17" t="s">
        <v>59</v>
      </c>
      <c r="F20" s="17" t="s">
        <v>59</v>
      </c>
      <c r="G20" s="16">
        <v>10</v>
      </c>
      <c r="H20" s="16">
        <v>10</v>
      </c>
      <c r="I20" s="11" t="s">
        <v>40</v>
      </c>
    </row>
    <row r="21" spans="1:9" s="8" customFormat="1" ht="30" hidden="1" customHeight="1" x14ac:dyDescent="0.25">
      <c r="A21" s="23"/>
      <c r="B21" s="23" t="s">
        <v>30</v>
      </c>
      <c r="C21" s="11" t="s">
        <v>36</v>
      </c>
      <c r="D21" s="15"/>
      <c r="E21" s="11"/>
      <c r="F21" s="11"/>
      <c r="G21" s="16"/>
      <c r="H21" s="16"/>
      <c r="I21" s="11"/>
    </row>
    <row r="22" spans="1:9" s="8" customFormat="1" ht="95.25" customHeight="1" x14ac:dyDescent="0.25">
      <c r="A22" s="23"/>
      <c r="B22" s="23"/>
      <c r="C22" s="11" t="s">
        <v>50</v>
      </c>
      <c r="D22" s="15" t="s">
        <v>55</v>
      </c>
      <c r="E22" s="11" t="s">
        <v>46</v>
      </c>
      <c r="F22" s="11" t="s">
        <v>46</v>
      </c>
      <c r="G22" s="16">
        <v>40</v>
      </c>
      <c r="H22" s="16">
        <v>35</v>
      </c>
      <c r="I22" s="11" t="s">
        <v>58</v>
      </c>
    </row>
    <row r="23" spans="1:9" s="8" customFormat="1" ht="30" customHeight="1" x14ac:dyDescent="0.25">
      <c r="A23" s="23" t="s">
        <v>47</v>
      </c>
      <c r="B23" s="23"/>
      <c r="C23" s="23"/>
      <c r="D23" s="23"/>
      <c r="E23" s="23"/>
      <c r="F23" s="23"/>
      <c r="G23" s="16"/>
      <c r="H23" s="9">
        <f>I9+SUM(H16:H22)</f>
        <v>91.699216546547731</v>
      </c>
      <c r="I23" s="11"/>
    </row>
  </sheetData>
  <mergeCells count="25">
    <mergeCell ref="A23:F23"/>
    <mergeCell ref="A15:A22"/>
    <mergeCell ref="B16:B20"/>
    <mergeCell ref="C18:C19"/>
    <mergeCell ref="B21:B22"/>
    <mergeCell ref="A11:B11"/>
    <mergeCell ref="A12:B12"/>
    <mergeCell ref="A13:A14"/>
    <mergeCell ref="B13:E13"/>
    <mergeCell ref="F13:I13"/>
    <mergeCell ref="B14:E14"/>
    <mergeCell ref="F14:I14"/>
    <mergeCell ref="A10:B10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绩效自评表（延下路）</vt:lpstr>
      <vt:lpstr>'绩效自评表（延下路）'!Print_Area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2024-04-23T01:39:53Z</cp:lastPrinted>
  <dcterms:created xsi:type="dcterms:W3CDTF">2018-03-28T06:56:00Z</dcterms:created>
  <dcterms:modified xsi:type="dcterms:W3CDTF">2024-05-12T08:25:33Z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