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49904\Desktop\门头沟\"/>
    </mc:Choice>
  </mc:AlternateContent>
  <xr:revisionPtr revIDLastSave="0" documentId="13_ncr:1_{34F60B4B-C2B2-478E-AE14-F4EC2F2F2745}" xr6:coauthVersionLast="47" xr6:coauthVersionMax="47" xr10:uidLastSave="{00000000-0000-0000-0000-000000000000}"/>
  <bookViews>
    <workbookView xWindow="-103" yWindow="-103" windowWidth="24892" windowHeight="14914" tabRatio="927" xr2:uid="{00000000-000D-0000-FFFF-FFFF00000000}"/>
  </bookViews>
  <sheets>
    <sheet name="绩效自评表" sheetId="44" r:id="rId1"/>
  </sheet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44" l="1"/>
  <c r="F9" i="44"/>
  <c r="H9" i="44" l="1"/>
  <c r="I9" i="44" s="1"/>
  <c r="H21" i="44" s="1"/>
</calcChain>
</file>

<file path=xl/sharedStrings.xml><?xml version="1.0" encoding="utf-8"?>
<sst xmlns="http://schemas.openxmlformats.org/spreadsheetml/2006/main" count="65" uniqueCount="55">
  <si>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</si>
  <si>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</si>
  <si>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</si>
  <si>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</si>
  <si>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</si>
  <si>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</si>
  <si>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</si>
  <si>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</si>
  <si>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</si>
  <si>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</si>
  <si>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</si>
  <si>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</si>
  <si>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</si>
  <si>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</si>
  <si>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</si>
  <si>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</si>
  <si>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</si>
  <si>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</si>
  <si>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</si>
  <si>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</si>
  <si>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</si>
  <si>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</si>
  <si>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</si>
  <si>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</si>
  <si>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</si>
  <si>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</si>
  <si>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</si>
  <si>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</si>
  <si>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</si>
  <si>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6" type="noConversion"/>
  </si>
  <si>
    <t>效益指标（40分）</t>
    <phoneticPr fontId="6" type="noConversion"/>
  </si>
  <si>
    <t>数量指标
（15分）</t>
    <phoneticPr fontId="6" type="noConversion"/>
  </si>
  <si>
    <t>质量指标
（13分）</t>
    <phoneticPr fontId="6" type="noConversion"/>
  </si>
  <si>
    <t>时效指标
（12分）</t>
    <phoneticPr fontId="6" type="noConversion"/>
  </si>
  <si>
    <t>成本指标
（10分）</t>
    <phoneticPr fontId="6" type="noConversion"/>
  </si>
  <si>
    <t>（2023年度）</t>
    <phoneticPr fontId="6" type="noConversion"/>
  </si>
  <si>
    <t>北京市交通委员会</t>
    <phoneticPr fontId="7" type="noConversion"/>
  </si>
  <si>
    <t>034015-北京市交通委员会门头沟公路分局</t>
    <phoneticPr fontId="7" type="noConversion"/>
  </si>
  <si>
    <t>工程质量标准</t>
  </si>
  <si>
    <t>项目预算控制数</t>
  </si>
  <si>
    <t>经济、社会、生态、可持续影响效益</t>
  </si>
  <si>
    <t>工程质量等级评定为合格</t>
  </si>
  <si>
    <t>郑新赟</t>
    <phoneticPr fontId="7" type="noConversion"/>
  </si>
  <si>
    <t>门头沟区道路救灾恢复重建工程（国道109）</t>
    <phoneticPr fontId="7" type="noConversion"/>
  </si>
  <si>
    <t>2023年年度目标为完成恢复重建9.9公里，项目总体进度达到65%。</t>
    <phoneticPr fontId="7" type="noConversion"/>
  </si>
  <si>
    <t>恢复重建G109道路里程15.3公里，其中，2023年完成9.9公里</t>
    <phoneticPr fontId="7" type="noConversion"/>
  </si>
  <si>
    <t>项目实施进度：2024年5月31日总体完工，其中2023年施工进度完成65%：9月完成比选，10月开始施工，2023年完成65%</t>
    <phoneticPr fontId="7" type="noConversion"/>
  </si>
  <si>
    <r>
      <t>项目支出绩效自评表</t>
    </r>
    <r>
      <rPr>
        <sz val="18"/>
        <color indexed="8"/>
        <rFont val="宋体"/>
        <family val="3"/>
        <charset val="134"/>
        <scheme val="minor"/>
      </rPr>
      <t xml:space="preserve"> </t>
    </r>
  </si>
  <si>
    <t>经济、社会、生态、可持续影响效益指标（40分）</t>
    <phoneticPr fontId="7" type="noConversion"/>
  </si>
  <si>
    <t>达到全面恢复道路交通功能目的，其中2023年完成修复重建水毁道路里程9.9公里</t>
    <phoneticPr fontId="7" type="noConversion"/>
  </si>
  <si>
    <t>支撑依据不充分</t>
    <phoneticPr fontId="7" type="noConversion"/>
  </si>
  <si>
    <t>9.9公里</t>
    <phoneticPr fontId="7" type="noConversion"/>
  </si>
  <si>
    <t>25545.84万元</t>
    <phoneticPr fontId="7" type="noConversion"/>
  </si>
  <si>
    <t>21129.014895万元</t>
    <phoneticPr fontId="7" type="noConversion"/>
  </si>
  <si>
    <t>本项目为跨年项目，分2年实施。项目总投资约为26766.0843万元，其中2023年申请预算26766.0843万元。本项目整体目标为恢复重建国道109修复重建水毁路基、路面、边坡防护、挡土墙、桥梁涵洞及交安设施，全面恢复道路交通功能。本次设计工程段落为K29+460.25-K125+893.1段，恢复重建里程15.3公里,按原路二级公路标准，设计速度40km/h。双向两车道，路面宽7-13米，路基宽8.5-18.5米，路面类型为沥青混凝土路面。其中，2023年年度目标为完成恢复重建9.9公里，项目总体进度达到65%。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</si>
</sst>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1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8"/>
      <color indexed="8"/>
      <name val="宋体"/>
      <family val="3"/>
      <charset val="134"/>
      <scheme val="minor"/>
    </font>
    <font>
      <sz val="18"/>
      <color indexed="8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3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43" fontId="5" fillId="0" borderId="0" applyFont="0" applyFill="0" applyBorder="0" applyAlignment="0" applyProtection="0">
      <alignment vertical="center"/>
    </xf>
    <xf numFmtId="0" fontId="3" fillId="0" borderId="0"/>
    <xf numFmtId="0" fontId="5" fillId="0" borderId="0"/>
    <xf numFmtId="0" fontId="5" fillId="0" borderId="0">
      <alignment vertical="center"/>
    </xf>
    <xf numFmtId="0" fontId="1" fillId="0" borderId="0"/>
  </cellStyleXfs>
  <cellXfs count="26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/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10" fontId="10" fillId="0" borderId="5" xfId="0" applyNumberFormat="1" applyFont="1" applyBorder="1" applyAlignment="1">
      <alignment horizontal="center" vertical="center" wrapText="1"/>
    </xf>
    <xf numFmtId="176" fontId="10" fillId="0" borderId="5" xfId="0" applyNumberFormat="1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9" fontId="10" fillId="0" borderId="5" xfId="0" applyNumberFormat="1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1"/>
  <sheetViews>
    <sheetView tabSelected="1" workbookViewId="0">
      <selection activeCell="F14" sqref="F14:I14"/>
    </sheetView>
  </sheetViews>
  <sheetFormatPr defaultColWidth="9" defaultRowHeight="14.15" x14ac:dyDescent="0.3"/>
  <cols>
    <col min="1" max="1" width="4.07421875" style="1" customWidth="1"/>
    <col min="2" max="2" width="8.921875" style="1" customWidth="1"/>
    <col min="3" max="3" width="18.61328125" style="1" customWidth="1"/>
    <col min="4" max="6" width="20.15234375" style="3" customWidth="1"/>
    <col min="7" max="7" width="8.4609375" style="4" customWidth="1"/>
    <col min="8" max="8" width="11.07421875" style="1" customWidth="1"/>
    <col min="9" max="9" width="17.3828125" style="1" customWidth="1"/>
    <col min="10" max="16384" width="9" style="1"/>
  </cols>
  <sheetData>
    <row r="1" spans="1:9" x14ac:dyDescent="0.3">
      <c r="A1" s="19"/>
      <c r="B1" s="19"/>
      <c r="C1" s="19"/>
      <c r="D1" s="19"/>
      <c r="E1" s="19"/>
      <c r="F1" s="19"/>
      <c r="G1" s="19"/>
    </row>
    <row r="2" spans="1:9" ht="22.5" customHeight="1" x14ac:dyDescent="0.3">
      <c r="A2" s="20" t="s">
        <v>47</v>
      </c>
      <c r="B2" s="20"/>
      <c r="C2" s="20"/>
      <c r="D2" s="20"/>
      <c r="E2" s="20"/>
      <c r="F2" s="20"/>
      <c r="G2" s="20"/>
      <c r="H2" s="20"/>
      <c r="I2" s="20"/>
    </row>
    <row r="3" spans="1:9" ht="18.75" customHeight="1" x14ac:dyDescent="0.3">
      <c r="A3" s="21" t="s">
        <v>35</v>
      </c>
      <c r="B3" s="21"/>
      <c r="C3" s="21"/>
      <c r="D3" s="21"/>
      <c r="E3" s="21"/>
      <c r="F3" s="21"/>
      <c r="G3" s="21"/>
      <c r="H3" s="21"/>
      <c r="I3" s="21"/>
    </row>
    <row r="4" spans="1:9" ht="11.25" customHeight="1" x14ac:dyDescent="0.3">
      <c r="A4" s="5"/>
      <c r="B4" s="5"/>
      <c r="C4" s="5"/>
      <c r="D4" s="6"/>
      <c r="E4" s="6"/>
      <c r="F4" s="6"/>
      <c r="G4" s="7"/>
    </row>
    <row r="5" spans="1:9" s="2" customFormat="1" x14ac:dyDescent="0.3">
      <c r="A5" s="22" t="s">
        <v>0</v>
      </c>
      <c r="B5" s="22"/>
      <c r="C5" s="22" t="s">
        <v>43</v>
      </c>
      <c r="D5" s="22"/>
      <c r="E5" s="22"/>
      <c r="F5" s="22"/>
      <c r="G5" s="22"/>
      <c r="H5" s="22"/>
      <c r="I5" s="22"/>
    </row>
    <row r="6" spans="1:9" s="2" customFormat="1" x14ac:dyDescent="0.3">
      <c r="A6" s="22" t="s">
        <v>11</v>
      </c>
      <c r="B6" s="22"/>
      <c r="C6" s="22" t="s">
        <v>36</v>
      </c>
      <c r="D6" s="22"/>
      <c r="E6" s="22"/>
      <c r="F6" s="9" t="s">
        <v>1</v>
      </c>
      <c r="G6" s="22" t="s">
        <v>37</v>
      </c>
      <c r="H6" s="22"/>
      <c r="I6" s="22"/>
    </row>
    <row r="7" spans="1:9" s="2" customFormat="1" x14ac:dyDescent="0.3">
      <c r="A7" s="22" t="s">
        <v>12</v>
      </c>
      <c r="B7" s="22"/>
      <c r="C7" s="22" t="s">
        <v>42</v>
      </c>
      <c r="D7" s="22"/>
      <c r="E7" s="22"/>
      <c r="F7" s="9" t="s">
        <v>13</v>
      </c>
      <c r="G7" s="22">
        <v>69828977</v>
      </c>
      <c r="H7" s="22"/>
      <c r="I7" s="22"/>
    </row>
    <row r="8" spans="1:9" s="2" customFormat="1" x14ac:dyDescent="0.3">
      <c r="A8" s="22" t="s">
        <v>14</v>
      </c>
      <c r="B8" s="22"/>
      <c r="C8" s="9"/>
      <c r="D8" s="8" t="s">
        <v>15</v>
      </c>
      <c r="E8" s="9" t="s">
        <v>16</v>
      </c>
      <c r="F8" s="9" t="s">
        <v>17</v>
      </c>
      <c r="G8" s="9" t="s">
        <v>8</v>
      </c>
      <c r="H8" s="9" t="s">
        <v>18</v>
      </c>
      <c r="I8" s="8" t="s">
        <v>2</v>
      </c>
    </row>
    <row r="9" spans="1:9" s="2" customFormat="1" x14ac:dyDescent="0.3">
      <c r="A9" s="22" t="s">
        <v>19</v>
      </c>
      <c r="B9" s="22"/>
      <c r="C9" s="10" t="s">
        <v>20</v>
      </c>
      <c r="D9" s="8"/>
      <c r="E9" s="13">
        <v>25545.84</v>
      </c>
      <c r="F9" s="9">
        <f>17635.875395-7549.21241+9479.90703+1562.44488</f>
        <v>21129.014894999997</v>
      </c>
      <c r="G9" s="9">
        <v>10</v>
      </c>
      <c r="H9" s="11">
        <f>F9/E9</f>
        <v>0.82710198196653528</v>
      </c>
      <c r="I9" s="12">
        <f>G9*H9</f>
        <v>8.2710198196653533</v>
      </c>
    </row>
    <row r="10" spans="1:9" s="2" customFormat="1" ht="13.5" customHeight="1" x14ac:dyDescent="0.3">
      <c r="A10" s="18"/>
      <c r="B10" s="18"/>
      <c r="C10" s="10" t="s">
        <v>21</v>
      </c>
      <c r="D10" s="8"/>
      <c r="E10" s="13">
        <v>25545.84</v>
      </c>
      <c r="F10" s="9">
        <f>17635.875395-7549.21241+9479.90703+1562.44488</f>
        <v>21129.014894999997</v>
      </c>
      <c r="G10" s="9" t="s">
        <v>22</v>
      </c>
      <c r="H10" s="8"/>
      <c r="I10" s="8" t="s">
        <v>22</v>
      </c>
    </row>
    <row r="11" spans="1:9" s="2" customFormat="1" ht="13.5" customHeight="1" x14ac:dyDescent="0.3">
      <c r="A11" s="18"/>
      <c r="B11" s="18"/>
      <c r="C11" s="10" t="s">
        <v>23</v>
      </c>
      <c r="D11" s="8"/>
      <c r="E11" s="8"/>
      <c r="F11" s="9"/>
      <c r="G11" s="9" t="s">
        <v>22</v>
      </c>
      <c r="H11" s="8"/>
      <c r="I11" s="8" t="s">
        <v>22</v>
      </c>
    </row>
    <row r="12" spans="1:9" s="2" customFormat="1" x14ac:dyDescent="0.3">
      <c r="A12" s="18"/>
      <c r="B12" s="18"/>
      <c r="C12" s="10" t="s">
        <v>24</v>
      </c>
      <c r="D12" s="8"/>
      <c r="E12" s="8"/>
      <c r="F12" s="9"/>
      <c r="G12" s="9" t="s">
        <v>22</v>
      </c>
      <c r="H12" s="8"/>
      <c r="I12" s="8" t="s">
        <v>22</v>
      </c>
    </row>
    <row r="13" spans="1:9" s="2" customFormat="1" ht="18" customHeight="1" x14ac:dyDescent="0.3">
      <c r="A13" s="22" t="s">
        <v>3</v>
      </c>
      <c r="B13" s="22" t="s">
        <v>25</v>
      </c>
      <c r="C13" s="22"/>
      <c r="D13" s="22"/>
      <c r="E13" s="22"/>
      <c r="F13" s="22" t="s">
        <v>26</v>
      </c>
      <c r="G13" s="22"/>
      <c r="H13" s="22"/>
      <c r="I13" s="22"/>
    </row>
    <row r="14" spans="1:9" s="2" customFormat="1" ht="112.3" customHeight="1" x14ac:dyDescent="0.3">
      <c r="A14" s="22"/>
      <c r="B14" s="23" t="s">
        <v>54</v>
      </c>
      <c r="C14" s="24"/>
      <c r="D14" s="24"/>
      <c r="E14" s="25"/>
      <c r="F14" s="23" t="s">
        <v>44</v>
      </c>
      <c r="G14" s="24"/>
      <c r="H14" s="24"/>
      <c r="I14" s="25"/>
    </row>
    <row r="15" spans="1:9" s="2" customFormat="1" ht="34.5" customHeight="1" x14ac:dyDescent="0.3">
      <c r="A15" s="22" t="s">
        <v>4</v>
      </c>
      <c r="B15" s="8" t="s">
        <v>5</v>
      </c>
      <c r="C15" s="8" t="s">
        <v>6</v>
      </c>
      <c r="D15" s="9" t="s">
        <v>7</v>
      </c>
      <c r="E15" s="8" t="s">
        <v>27</v>
      </c>
      <c r="F15" s="8" t="s">
        <v>28</v>
      </c>
      <c r="G15" s="9" t="s">
        <v>8</v>
      </c>
      <c r="H15" s="9" t="s">
        <v>2</v>
      </c>
      <c r="I15" s="8" t="s">
        <v>10</v>
      </c>
    </row>
    <row r="16" spans="1:9" s="2" customFormat="1" ht="58.3" customHeight="1" x14ac:dyDescent="0.3">
      <c r="A16" s="22"/>
      <c r="B16" s="22" t="s">
        <v>29</v>
      </c>
      <c r="C16" s="8" t="s">
        <v>31</v>
      </c>
      <c r="D16" s="16" t="s">
        <v>45</v>
      </c>
      <c r="E16" s="8" t="s">
        <v>51</v>
      </c>
      <c r="F16" s="8" t="s">
        <v>51</v>
      </c>
      <c r="G16" s="13">
        <v>15</v>
      </c>
      <c r="H16" s="13">
        <v>15</v>
      </c>
      <c r="I16" s="8"/>
    </row>
    <row r="17" spans="1:9" s="2" customFormat="1" ht="60" customHeight="1" x14ac:dyDescent="0.3">
      <c r="A17" s="22"/>
      <c r="B17" s="22"/>
      <c r="C17" s="8" t="s">
        <v>32</v>
      </c>
      <c r="D17" s="16" t="s">
        <v>38</v>
      </c>
      <c r="E17" s="8" t="s">
        <v>41</v>
      </c>
      <c r="F17" s="8" t="s">
        <v>41</v>
      </c>
      <c r="G17" s="13">
        <v>13</v>
      </c>
      <c r="H17" s="13">
        <v>13</v>
      </c>
      <c r="I17" s="8"/>
    </row>
    <row r="18" spans="1:9" s="2" customFormat="1" ht="84.9" x14ac:dyDescent="0.3">
      <c r="A18" s="22"/>
      <c r="B18" s="22"/>
      <c r="C18" s="8" t="s">
        <v>33</v>
      </c>
      <c r="D18" s="16" t="s">
        <v>46</v>
      </c>
      <c r="E18" s="14">
        <v>0.65</v>
      </c>
      <c r="F18" s="14">
        <v>0.65</v>
      </c>
      <c r="G18" s="13">
        <v>12</v>
      </c>
      <c r="H18" s="13">
        <v>12</v>
      </c>
      <c r="I18" s="8"/>
    </row>
    <row r="19" spans="1:9" s="2" customFormat="1" ht="38.25" customHeight="1" x14ac:dyDescent="0.3">
      <c r="A19" s="22"/>
      <c r="B19" s="22"/>
      <c r="C19" s="17" t="s">
        <v>34</v>
      </c>
      <c r="D19" s="16" t="s">
        <v>39</v>
      </c>
      <c r="E19" s="8" t="s">
        <v>52</v>
      </c>
      <c r="F19" s="8" t="s">
        <v>53</v>
      </c>
      <c r="G19" s="13">
        <v>10</v>
      </c>
      <c r="H19" s="13">
        <v>10</v>
      </c>
      <c r="I19" s="8"/>
    </row>
    <row r="20" spans="1:9" s="2" customFormat="1" ht="89.6" customHeight="1" x14ac:dyDescent="0.3">
      <c r="A20" s="22"/>
      <c r="B20" s="17" t="s">
        <v>30</v>
      </c>
      <c r="C20" s="8" t="s">
        <v>48</v>
      </c>
      <c r="D20" s="16" t="s">
        <v>40</v>
      </c>
      <c r="E20" s="8" t="s">
        <v>49</v>
      </c>
      <c r="F20" s="8" t="s">
        <v>49</v>
      </c>
      <c r="G20" s="13">
        <v>40</v>
      </c>
      <c r="H20" s="13">
        <v>35</v>
      </c>
      <c r="I20" s="8" t="s">
        <v>50</v>
      </c>
    </row>
    <row r="21" spans="1:9" s="2" customFormat="1" ht="30" customHeight="1" x14ac:dyDescent="0.3">
      <c r="A21" s="22" t="s">
        <v>9</v>
      </c>
      <c r="B21" s="22"/>
      <c r="C21" s="22"/>
      <c r="D21" s="22"/>
      <c r="E21" s="22"/>
      <c r="F21" s="22"/>
      <c r="G21" s="13"/>
      <c r="H21" s="15">
        <f>SUM(H16:H20)+I9</f>
        <v>93.271019819665355</v>
      </c>
      <c r="I21" s="8"/>
    </row>
  </sheetData>
  <mergeCells count="24">
    <mergeCell ref="A21:F21"/>
    <mergeCell ref="A15:A20"/>
    <mergeCell ref="B16:B19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7" type="noConversion"/>
  <pageMargins left="0.7" right="0.7" top="0.75" bottom="0.75" header="0.3" footer="0.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智斌 南</cp:lastModifiedBy>
  <cp:lastPrinted>2024-04-15T08:19:26Z</cp:lastPrinted>
  <dcterms:created xsi:type="dcterms:W3CDTF">2018-03-28T06:56:00Z</dcterms:created>
  <dcterms:modified xsi:type="dcterms:W3CDTF">2024-05-12T01:21:59Z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