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553BC2FE-B0EB-4A08-AE7B-53DAEF13C28D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8" i="1" l="1"/>
  <c r="I8" i="1" s="1"/>
  <c r="H27" i="1" s="1"/>
</calcChain>
</file>

<file path=xl/sharedStrings.xml><?xml version="1.0" encoding="utf-8"?>
<sst xmlns="http://schemas.openxmlformats.org/spreadsheetml/2006/main" count="87" uniqueCount="69">
  <si>
    <t>（2023年度）</t>
  </si>
  <si>
    <t>项目名称</t>
  </si>
  <si>
    <t>主管部门</t>
  </si>
  <si>
    <t>北京市交通委员会</t>
  </si>
  <si>
    <t>实施单位</t>
  </si>
  <si>
    <t>北京市交通委员会大兴公路分局</t>
  </si>
  <si>
    <t>项目负责人</t>
  </si>
  <si>
    <t>谈志宏</t>
  </si>
  <si>
    <t>联系电话</t>
  </si>
  <si>
    <t>69246408-9406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</si>
  <si>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</si>
  <si>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</si>
  <si>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</si>
  <si>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</si>
  <si>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</si>
  <si>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</si>
  <si>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</si>
  <si>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</si>
  <si>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</si>
  <si>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</si>
  <si>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</si>
  <si>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</si>
  <si>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</si>
  <si>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</si>
  <si>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</si>
  <si>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</si>
  <si>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县道唯一的微波交调更新1套、老旧交调更新6套、情报板更新4套、视频更新1套。完成路网设备运维通过路网建设及运维，提高全路网现代化管理与服务水平，提升为公众出行提供服务的能力。</t>
  </si>
  <si>
    <t>已完成县道唯一的微波交调更新1套、老旧交调更新6套、情报板更新4套、视频更新1套。已完成路网设备运维通过路网建设及运维，提高全路网现代化管理与服务水平，提升为公众出行提供服务的能力。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</si>
  <si>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</si>
  <si>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</si>
  <si>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</si>
  <si>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</si>
  <si>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</si>
  <si>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</si>
  <si>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</si>
  <si>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</si>
  <si>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</si>
  <si>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</si>
  <si>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</si>
  <si>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</si>
  <si>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</si>
  <si>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>大兴普通公路路网设施工程</t>
    <phoneticPr fontId="23" type="noConversion"/>
  </si>
  <si>
    <t>工程质量</t>
  </si>
  <si>
    <t>符合《北京市公路路网信息采集与发布设备建设管理办法》要求，按《公路工程质量检验评定标准》JTG F80/1-2017验收合格。</t>
  </si>
  <si>
    <t>县道唯一的微波交调更新</t>
  </si>
  <si>
    <t>路网设施更新</t>
  </si>
  <si>
    <t>检定质量</t>
  </si>
  <si>
    <t>符合《动态公路车辆自动衡器国家计量检定规程》JJG907-2006的要求。</t>
  </si>
  <si>
    <t>老旧交调更新</t>
  </si>
  <si>
    <t>情报板更新</t>
  </si>
  <si>
    <t>视频更新</t>
  </si>
  <si>
    <t>可持续影响</t>
  </si>
  <si>
    <t>通过完善路域环境，公路资源得到可持续发展</t>
  </si>
  <si>
    <t>社会效益</t>
  </si>
  <si>
    <t>经济效益</t>
  </si>
  <si>
    <t>带动大兴地区经济发展</t>
  </si>
  <si>
    <t>生态效益</t>
  </si>
  <si>
    <t>保障公路路况良好，更加有效地保护公路和桥梁，减轻汽车排放污染及交通环境污染。</t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</si>
  <si>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</si>
  <si>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1套</t>
    <phoneticPr fontId="23" type="noConversion"/>
  </si>
  <si>
    <t>6套</t>
    <phoneticPr fontId="23" type="noConversion"/>
  </si>
  <si>
    <t>4套</t>
    <phoneticPr fontId="23" type="noConversion"/>
  </si>
  <si>
    <t>招标采购时间 2023年6月，合同签订时间：2023年7月；施工时间2023年8月至2023年11月，交竣工验收时间2023年12月底前。</t>
  </si>
  <si>
    <t>预算控制数</t>
    <phoneticPr fontId="23" type="noConversion"/>
  </si>
  <si>
    <t>≤155.6467万元</t>
    <phoneticPr fontId="23" type="noConversion"/>
  </si>
  <si>
    <t>经济、社会、生态、可持续影响效益指标（40分）</t>
    <phoneticPr fontId="23" type="noConversion"/>
  </si>
  <si>
    <t>效益指标（40分）</t>
    <phoneticPr fontId="23" type="noConversion"/>
  </si>
  <si>
    <t>提高全路网现代化管理与服务水平，提升道路通行能力。保障设备正常运行，延长设备设施的使用寿命，保证数据采集和信息发布及时准确。为公众提供便捷高效的公路出行信息服务</t>
    <phoneticPr fontId="23" type="noConversion"/>
  </si>
  <si>
    <t>施工时间2023年9月至2023年11月，交竣工验收时间2023年12月。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</si>
</sst>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4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5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0"/>
      <name val="Arial"/>
      <family val="2"/>
    </font>
    <font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6"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22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6" borderId="11" applyNumberFormat="0" applyFont="0" applyAlignment="0" applyProtection="0">
      <alignment vertical="center"/>
    </xf>
    <xf numFmtId="0" fontId="13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8" borderId="13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8" borderId="12" applyNumberFormat="0" applyAlignment="0" applyProtection="0">
      <alignment vertical="center"/>
    </xf>
    <xf numFmtId="0" fontId="17" fillId="12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9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9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 applyAlignment="1"/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5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56">
    <cellStyle name="20% - 强调文字颜色 1" xfId="32" xr:uid="{00000000-0005-0000-0000-000027000000}"/>
    <cellStyle name="20% - 强调文字颜色 2" xfId="35" xr:uid="{00000000-0005-0000-0000-00002A000000}"/>
    <cellStyle name="20% - 强调文字颜色 3" xfId="3" xr:uid="{00000000-0005-0000-0000-000008000000}"/>
    <cellStyle name="20% - 强调文字颜色 4" xfId="38" xr:uid="{00000000-0005-0000-0000-00002D000000}"/>
    <cellStyle name="20% - 强调文字颜色 5" xfId="31" xr:uid="{00000000-0005-0000-0000-000026000000}"/>
    <cellStyle name="20% - 强调文字颜色 6" xfId="26" xr:uid="{00000000-0005-0000-0000-000021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7" xr:uid="{00000000-0005-0000-0000-00000C000000}"/>
    <cellStyle name="40% - 强调文字颜色 4" xfId="39" xr:uid="{00000000-0005-0000-0000-00002E000000}"/>
    <cellStyle name="40% - 强调文字颜色 5" xfId="41" xr:uid="{00000000-0005-0000-0000-000030000000}"/>
    <cellStyle name="40% - 强调文字颜色 6" xfId="45" xr:uid="{00000000-0005-0000-0000-000034000000}"/>
    <cellStyle name="60% - 强调文字颜色 1" xfId="19" xr:uid="{00000000-0005-0000-0000-00001A000000}"/>
    <cellStyle name="60% - 强调文字颜色 2" xfId="14" xr:uid="{00000000-0005-0000-0000-000015000000}"/>
    <cellStyle name="60% - 强调文字颜色 3" xfId="8" xr:uid="{00000000-0005-0000-0000-00000D000000}"/>
    <cellStyle name="60% - 强调文字颜色 4" xfId="21" xr:uid="{00000000-0005-0000-0000-00001C000000}"/>
    <cellStyle name="60% - 强调文字颜色 5" xfId="43" xr:uid="{00000000-0005-0000-0000-000032000000}"/>
    <cellStyle name="60% - 强调文字颜色 6" xfId="47" xr:uid="{00000000-0005-0000-0000-000036000000}"/>
    <cellStyle name="标题" xfId="2" xr:uid="{00000000-0005-0000-0000-000007000000}"/>
    <cellStyle name="标题 1" xfId="16" xr:uid="{00000000-0005-0000-0000-000017000000}"/>
    <cellStyle name="标题 2" xfId="17" xr:uid="{00000000-0005-0000-0000-000018000000}"/>
    <cellStyle name="标题 3" xfId="18" xr:uid="{00000000-0005-0000-0000-000019000000}"/>
    <cellStyle name="标题 4" xfId="13" xr:uid="{00000000-0005-0000-0000-000014000000}"/>
    <cellStyle name="差" xfId="6" xr:uid="{00000000-0005-0000-0000-00000B000000}"/>
    <cellStyle name="常规" xfId="0" builtinId="0"/>
    <cellStyle name="常规 2" xfId="48" xr:uid="{00000000-0005-0000-0000-000037000000}"/>
    <cellStyle name="常规 2 2" xfId="42" xr:uid="{00000000-0005-0000-0000-000031000000}"/>
    <cellStyle name="常规 2 2 2" xfId="33" xr:uid="{00000000-0005-0000-0000-000028000000}"/>
    <cellStyle name="常规 2 3" xfId="46" xr:uid="{00000000-0005-0000-0000-000035000000}"/>
    <cellStyle name="常规 2 4" xfId="9" xr:uid="{00000000-0005-0000-0000-00000F000000}"/>
    <cellStyle name="常规 3" xfId="49" xr:uid="{00000000-0005-0000-0000-000038000000}"/>
    <cellStyle name="常规 4" xfId="51" xr:uid="{00000000-0005-0000-0000-00003A000000}"/>
    <cellStyle name="常规 4 2" xfId="52" xr:uid="{00000000-0005-0000-0000-00003B000000}"/>
    <cellStyle name="常规 4 3" xfId="53" xr:uid="{00000000-0005-0000-0000-00003C000000}"/>
    <cellStyle name="常规 4 4" xfId="5" xr:uid="{00000000-0005-0000-0000-00000A000000}"/>
    <cellStyle name="常规 5" xfId="54" xr:uid="{00000000-0005-0000-0000-00003D000000}"/>
    <cellStyle name="常规 6" xfId="11" xr:uid="{00000000-0005-0000-0000-000012000000}"/>
    <cellStyle name="常规 7" xfId="55" xr:uid="{00000000-0005-0000-0000-00003E000000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2" xr:uid="{00000000-0005-0000-0000-000013000000}"/>
    <cellStyle name="链接单元格" xfId="24" xr:uid="{00000000-0005-0000-0000-00001F000000}"/>
    <cellStyle name="千位分隔 2" xfId="50" xr:uid="{00000000-0005-0000-0000-000039000000}"/>
    <cellStyle name="强调文字颜色 1" xfId="30" xr:uid="{00000000-0005-0000-0000-000025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4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0" xr:uid="{00000000-0005-0000-0000-00001B000000}"/>
    <cellStyle name="输入" xfId="4" xr:uid="{00000000-0005-0000-0000-000009000000}"/>
    <cellStyle name="注释" xfId="10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workbookViewId="0">
      <selection activeCell="D11" sqref="D11"/>
    </sheetView>
  </sheetViews>
  <sheetFormatPr defaultColWidth="9" defaultRowHeight="14.35" x14ac:dyDescent="0.4"/>
  <cols>
    <col min="1" max="1" width="4.1171875" style="2" customWidth="1"/>
    <col min="2" max="2" width="8.87890625" style="2" customWidth="1"/>
    <col min="3" max="3" width="18.64453125" style="2" customWidth="1"/>
    <col min="4" max="4" width="12.9375" style="3" customWidth="1"/>
    <col min="5" max="5" width="20.46875" style="3" customWidth="1"/>
    <col min="6" max="6" width="20.46875" style="2" customWidth="1"/>
    <col min="7" max="7" width="8" style="4" customWidth="1"/>
    <col min="8" max="8" width="8" style="2" customWidth="1"/>
    <col min="9" max="9" width="15.17578125" style="2" customWidth="1"/>
    <col min="10" max="16384" width="9" style="2"/>
  </cols>
  <sheetData>
    <row r="1" spans="1:9" ht="22.5" customHeight="1" x14ac:dyDescent="0.4">
      <c r="A1" s="18" t="s">
        <v>58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 x14ac:dyDescent="0.4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 x14ac:dyDescent="0.4">
      <c r="A3" s="5"/>
      <c r="B3" s="5"/>
      <c r="C3" s="5"/>
      <c r="D3" s="6"/>
      <c r="E3" s="6"/>
      <c r="F3" s="5"/>
      <c r="G3" s="7"/>
    </row>
    <row r="4" spans="1:9" s="1" customFormat="1" ht="18.7" customHeight="1" x14ac:dyDescent="0.4">
      <c r="A4" s="20" t="s">
        <v>1</v>
      </c>
      <c r="B4" s="20"/>
      <c r="C4" s="20" t="s">
        <v>41</v>
      </c>
      <c r="D4" s="20"/>
      <c r="E4" s="20"/>
      <c r="F4" s="20"/>
      <c r="G4" s="20"/>
      <c r="H4" s="20"/>
      <c r="I4" s="20"/>
    </row>
    <row r="5" spans="1:9" s="1" customFormat="1" ht="18.7" customHeight="1" x14ac:dyDescent="0.4">
      <c r="A5" s="20" t="s">
        <v>2</v>
      </c>
      <c r="B5" s="20"/>
      <c r="C5" s="20" t="s">
        <v>3</v>
      </c>
      <c r="D5" s="20"/>
      <c r="E5" s="20"/>
      <c r="F5" s="9" t="s">
        <v>4</v>
      </c>
      <c r="G5" s="20" t="s">
        <v>5</v>
      </c>
      <c r="H5" s="20"/>
      <c r="I5" s="20"/>
    </row>
    <row r="6" spans="1:9" s="1" customFormat="1" ht="18.7" customHeight="1" x14ac:dyDescent="0.4">
      <c r="A6" s="20" t="s">
        <v>6</v>
      </c>
      <c r="B6" s="20"/>
      <c r="C6" s="20" t="s">
        <v>7</v>
      </c>
      <c r="D6" s="20"/>
      <c r="E6" s="20"/>
      <c r="F6" s="9" t="s">
        <v>8</v>
      </c>
      <c r="G6" s="20" t="s">
        <v>9</v>
      </c>
      <c r="H6" s="20"/>
      <c r="I6" s="20"/>
    </row>
    <row r="7" spans="1:9" s="1" customFormat="1" ht="18.7" customHeight="1" x14ac:dyDescent="0.4">
      <c r="A7" s="20" t="s">
        <v>10</v>
      </c>
      <c r="B7" s="20"/>
      <c r="C7" s="9"/>
      <c r="D7" s="8" t="s">
        <v>11</v>
      </c>
      <c r="E7" s="9" t="s">
        <v>12</v>
      </c>
      <c r="F7" s="9" t="s">
        <v>13</v>
      </c>
      <c r="G7" s="9" t="s">
        <v>14</v>
      </c>
      <c r="H7" s="9" t="s">
        <v>15</v>
      </c>
      <c r="I7" s="8" t="s">
        <v>16</v>
      </c>
    </row>
    <row r="8" spans="1:9" s="1" customFormat="1" ht="18.7" customHeight="1" x14ac:dyDescent="0.4">
      <c r="A8" s="20" t="s">
        <v>17</v>
      </c>
      <c r="B8" s="20"/>
      <c r="C8" s="10" t="s">
        <v>18</v>
      </c>
      <c r="D8" s="8">
        <v>0</v>
      </c>
      <c r="E8" s="11">
        <v>155.64670000000001</v>
      </c>
      <c r="F8" s="9">
        <v>155.64670000000001</v>
      </c>
      <c r="G8" s="9">
        <v>10</v>
      </c>
      <c r="H8" s="12">
        <f>+F8/E8</f>
        <v>1</v>
      </c>
      <c r="I8" s="13">
        <f>G8*H8</f>
        <v>10</v>
      </c>
    </row>
    <row r="9" spans="1:9" s="1" customFormat="1" ht="18.7" customHeight="1" x14ac:dyDescent="0.4">
      <c r="A9" s="21"/>
      <c r="B9" s="21"/>
      <c r="C9" s="10" t="s">
        <v>19</v>
      </c>
      <c r="D9" s="8">
        <v>0</v>
      </c>
      <c r="E9" s="11">
        <v>155.64670000000001</v>
      </c>
      <c r="F9" s="9">
        <v>155.64670000000001</v>
      </c>
      <c r="G9" s="9" t="s">
        <v>20</v>
      </c>
      <c r="H9" s="14">
        <v>1</v>
      </c>
      <c r="I9" s="8" t="s">
        <v>20</v>
      </c>
    </row>
    <row r="10" spans="1:9" s="1" customFormat="1" ht="18.7" customHeight="1" x14ac:dyDescent="0.4">
      <c r="A10" s="21"/>
      <c r="B10" s="21"/>
      <c r="C10" s="10" t="s">
        <v>21</v>
      </c>
      <c r="D10" s="8"/>
      <c r="E10" s="8"/>
      <c r="F10" s="9"/>
      <c r="G10" s="9" t="s">
        <v>20</v>
      </c>
      <c r="H10" s="8"/>
      <c r="I10" s="8" t="s">
        <v>20</v>
      </c>
    </row>
    <row r="11" spans="1:9" s="1" customFormat="1" ht="18.7" customHeight="1" x14ac:dyDescent="0.4">
      <c r="A11" s="21"/>
      <c r="B11" s="21"/>
      <c r="C11" s="10" t="s">
        <v>22</v>
      </c>
      <c r="D11" s="8"/>
      <c r="E11" s="8"/>
      <c r="F11" s="9"/>
      <c r="G11" s="9" t="s">
        <v>20</v>
      </c>
      <c r="H11" s="8"/>
      <c r="I11" s="8" t="s">
        <v>20</v>
      </c>
    </row>
    <row r="12" spans="1:9" s="1" customFormat="1" ht="18.7" customHeight="1" x14ac:dyDescent="0.4">
      <c r="A12" s="20" t="s">
        <v>23</v>
      </c>
      <c r="B12" s="20" t="s">
        <v>24</v>
      </c>
      <c r="C12" s="20"/>
      <c r="D12" s="20"/>
      <c r="E12" s="20"/>
      <c r="F12" s="20" t="s">
        <v>25</v>
      </c>
      <c r="G12" s="20"/>
      <c r="H12" s="20"/>
      <c r="I12" s="20"/>
    </row>
    <row r="13" spans="1:9" s="1" customFormat="1" ht="78" customHeight="1" x14ac:dyDescent="0.4">
      <c r="A13" s="20"/>
      <c r="B13" s="22" t="s">
        <v>26</v>
      </c>
      <c r="C13" s="23"/>
      <c r="D13" s="23"/>
      <c r="E13" s="24"/>
      <c r="F13" s="22" t="s">
        <v>27</v>
      </c>
      <c r="G13" s="23"/>
      <c r="H13" s="23"/>
      <c r="I13" s="24"/>
    </row>
    <row r="14" spans="1:9" s="1" customFormat="1" ht="34.5" customHeight="1" x14ac:dyDescent="0.4">
      <c r="A14" s="20" t="s">
        <v>28</v>
      </c>
      <c r="B14" s="8" t="s">
        <v>29</v>
      </c>
      <c r="C14" s="8" t="s">
        <v>30</v>
      </c>
      <c r="D14" s="9" t="s">
        <v>31</v>
      </c>
      <c r="E14" s="8" t="s">
        <v>32</v>
      </c>
      <c r="F14" s="8" t="s">
        <v>33</v>
      </c>
      <c r="G14" s="9" t="s">
        <v>14</v>
      </c>
      <c r="H14" s="9" t="s">
        <v>16</v>
      </c>
      <c r="I14" s="8" t="s">
        <v>34</v>
      </c>
    </row>
    <row r="15" spans="1:9" s="1" customFormat="1" ht="41" customHeight="1" x14ac:dyDescent="0.4">
      <c r="A15" s="20"/>
      <c r="B15" s="20" t="s">
        <v>35</v>
      </c>
      <c r="C15" s="25" t="s">
        <v>36</v>
      </c>
      <c r="D15" s="15" t="s">
        <v>44</v>
      </c>
      <c r="E15" s="8" t="s">
        <v>59</v>
      </c>
      <c r="F15" s="8" t="s">
        <v>59</v>
      </c>
      <c r="G15" s="11">
        <v>4</v>
      </c>
      <c r="H15" s="11">
        <v>4</v>
      </c>
      <c r="I15" s="8"/>
    </row>
    <row r="16" spans="1:9" s="1" customFormat="1" ht="26.45" customHeight="1" x14ac:dyDescent="0.4">
      <c r="A16" s="20"/>
      <c r="B16" s="20"/>
      <c r="C16" s="26"/>
      <c r="D16" s="15" t="s">
        <v>48</v>
      </c>
      <c r="E16" s="8" t="s">
        <v>60</v>
      </c>
      <c r="F16" s="8" t="s">
        <v>60</v>
      </c>
      <c r="G16" s="11">
        <v>4</v>
      </c>
      <c r="H16" s="11">
        <v>4</v>
      </c>
      <c r="I16" s="8"/>
    </row>
    <row r="17" spans="1:9" s="1" customFormat="1" ht="27.7" customHeight="1" x14ac:dyDescent="0.4">
      <c r="A17" s="20"/>
      <c r="B17" s="20"/>
      <c r="C17" s="26"/>
      <c r="D17" s="15" t="s">
        <v>49</v>
      </c>
      <c r="E17" s="8" t="s">
        <v>61</v>
      </c>
      <c r="F17" s="8" t="s">
        <v>61</v>
      </c>
      <c r="G17" s="11">
        <v>4</v>
      </c>
      <c r="H17" s="11">
        <v>4</v>
      </c>
      <c r="I17" s="8"/>
    </row>
    <row r="18" spans="1:9" s="1" customFormat="1" ht="27.7" customHeight="1" x14ac:dyDescent="0.4">
      <c r="A18" s="20"/>
      <c r="B18" s="20"/>
      <c r="C18" s="27"/>
      <c r="D18" s="15" t="s">
        <v>50</v>
      </c>
      <c r="E18" s="8" t="s">
        <v>59</v>
      </c>
      <c r="F18" s="8" t="s">
        <v>59</v>
      </c>
      <c r="G18" s="11">
        <v>3</v>
      </c>
      <c r="H18" s="11">
        <v>3</v>
      </c>
      <c r="I18" s="8"/>
    </row>
    <row r="19" spans="1:9" s="1" customFormat="1" ht="86" x14ac:dyDescent="0.4">
      <c r="A19" s="20"/>
      <c r="B19" s="20"/>
      <c r="C19" s="25" t="s">
        <v>37</v>
      </c>
      <c r="D19" s="15" t="s">
        <v>42</v>
      </c>
      <c r="E19" s="8" t="s">
        <v>43</v>
      </c>
      <c r="F19" s="8" t="s">
        <v>43</v>
      </c>
      <c r="G19" s="11">
        <v>7</v>
      </c>
      <c r="H19" s="11">
        <v>7</v>
      </c>
      <c r="I19" s="8"/>
    </row>
    <row r="20" spans="1:9" s="1" customFormat="1" ht="57.35" x14ac:dyDescent="0.4">
      <c r="A20" s="20"/>
      <c r="B20" s="20"/>
      <c r="C20" s="27"/>
      <c r="D20" s="15" t="s">
        <v>46</v>
      </c>
      <c r="E20" s="8" t="s">
        <v>47</v>
      </c>
      <c r="F20" s="8" t="s">
        <v>47</v>
      </c>
      <c r="G20" s="11">
        <v>6</v>
      </c>
      <c r="H20" s="11">
        <v>6</v>
      </c>
      <c r="I20" s="8"/>
    </row>
    <row r="21" spans="1:9" s="1" customFormat="1" ht="86" x14ac:dyDescent="0.4">
      <c r="A21" s="20"/>
      <c r="B21" s="20"/>
      <c r="C21" s="8" t="s">
        <v>38</v>
      </c>
      <c r="D21" s="15" t="s">
        <v>45</v>
      </c>
      <c r="E21" s="8" t="s">
        <v>62</v>
      </c>
      <c r="F21" s="8" t="s">
        <v>68</v>
      </c>
      <c r="G21" s="11">
        <v>12</v>
      </c>
      <c r="H21" s="11">
        <v>12</v>
      </c>
      <c r="I21" s="8"/>
    </row>
    <row r="22" spans="1:9" s="1" customFormat="1" ht="30" customHeight="1" x14ac:dyDescent="0.4">
      <c r="A22" s="20"/>
      <c r="B22" s="20"/>
      <c r="C22" s="16" t="s">
        <v>39</v>
      </c>
      <c r="D22" s="15" t="s">
        <v>63</v>
      </c>
      <c r="E22" s="8" t="s">
        <v>64</v>
      </c>
      <c r="F22" s="8">
        <v>155.64670000000001</v>
      </c>
      <c r="G22" s="11">
        <v>10</v>
      </c>
      <c r="H22" s="11">
        <v>10</v>
      </c>
      <c r="I22" s="8"/>
    </row>
    <row r="23" spans="1:9" s="1" customFormat="1" ht="28.7" x14ac:dyDescent="0.4">
      <c r="A23" s="20"/>
      <c r="B23" s="20" t="s">
        <v>66</v>
      </c>
      <c r="C23" s="20" t="s">
        <v>65</v>
      </c>
      <c r="D23" s="15" t="s">
        <v>51</v>
      </c>
      <c r="E23" s="17" t="s">
        <v>52</v>
      </c>
      <c r="F23" s="17" t="s">
        <v>52</v>
      </c>
      <c r="G23" s="11">
        <v>10</v>
      </c>
      <c r="H23" s="11">
        <v>9</v>
      </c>
      <c r="I23" s="8"/>
    </row>
    <row r="24" spans="1:9" s="1" customFormat="1" ht="124.7" customHeight="1" x14ac:dyDescent="0.4">
      <c r="A24" s="20"/>
      <c r="B24" s="20"/>
      <c r="C24" s="20"/>
      <c r="D24" s="15" t="s">
        <v>53</v>
      </c>
      <c r="E24" s="17" t="s">
        <v>67</v>
      </c>
      <c r="F24" s="17" t="s">
        <v>67</v>
      </c>
      <c r="G24" s="11">
        <v>10</v>
      </c>
      <c r="H24" s="11">
        <v>9</v>
      </c>
      <c r="I24" s="8"/>
    </row>
    <row r="25" spans="1:9" s="1" customFormat="1" x14ac:dyDescent="0.4">
      <c r="A25" s="20"/>
      <c r="B25" s="20"/>
      <c r="C25" s="20"/>
      <c r="D25" s="15" t="s">
        <v>54</v>
      </c>
      <c r="E25" s="17" t="s">
        <v>55</v>
      </c>
      <c r="F25" s="17" t="s">
        <v>55</v>
      </c>
      <c r="G25" s="11">
        <v>10</v>
      </c>
      <c r="H25" s="11">
        <v>9</v>
      </c>
      <c r="I25" s="8"/>
    </row>
    <row r="26" spans="1:9" s="1" customFormat="1" ht="57.35" x14ac:dyDescent="0.4">
      <c r="A26" s="20"/>
      <c r="B26" s="20"/>
      <c r="C26" s="20"/>
      <c r="D26" s="15" t="s">
        <v>56</v>
      </c>
      <c r="E26" s="17" t="s">
        <v>57</v>
      </c>
      <c r="F26" s="17" t="s">
        <v>57</v>
      </c>
      <c r="G26" s="11">
        <v>10</v>
      </c>
      <c r="H26" s="11">
        <v>8</v>
      </c>
      <c r="I26" s="8"/>
    </row>
    <row r="27" spans="1:9" s="1" customFormat="1" ht="30" customHeight="1" x14ac:dyDescent="0.4">
      <c r="A27" s="20" t="s">
        <v>40</v>
      </c>
      <c r="B27" s="20"/>
      <c r="C27" s="20"/>
      <c r="D27" s="20"/>
      <c r="E27" s="20"/>
      <c r="F27" s="20"/>
      <c r="G27" s="11"/>
      <c r="H27" s="13">
        <f>I8+SUM(H15:H26)</f>
        <v>95</v>
      </c>
      <c r="I27" s="8"/>
    </row>
  </sheetData>
  <mergeCells count="27">
    <mergeCell ref="B13:E13"/>
    <mergeCell ref="F13:I13"/>
    <mergeCell ref="A27:F27"/>
    <mergeCell ref="A12:A13"/>
    <mergeCell ref="A14:A26"/>
    <mergeCell ref="B15:B22"/>
    <mergeCell ref="B23:B26"/>
    <mergeCell ref="C23:C26"/>
    <mergeCell ref="C15:C18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3" type="noConversion"/>
  <pageMargins left="0.69930555555555596" right="0.69930555555555596" top="0.75" bottom="0.75" header="0.3" footer="0.3"/>
  <pageSetup paperSize="9" scale="7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