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BDF98C20-780D-4E99-8A60-BEA2549C2D7D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7" i="44" s="1"/>
</calcChain>
</file>

<file path=xl/sharedStrings.xml><?xml version="1.0" encoding="utf-8"?>
<sst xmlns="http://schemas.openxmlformats.org/spreadsheetml/2006/main" count="88" uniqueCount="74">
  <si>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</si>
  <si>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</si>
  <si>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</si>
  <si>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</si>
  <si>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</si>
  <si>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</si>
  <si>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</si>
  <si>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</si>
  <si>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</si>
  <si>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</si>
  <si>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</si>
  <si>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</si>
  <si>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</si>
  <si>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</si>
  <si>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</si>
  <si>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</si>
  <si>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</si>
  <si>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</si>
  <si>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</si>
  <si>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</si>
  <si>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</si>
  <si>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</si>
  <si>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</si>
  <si>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</si>
  <si>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</si>
  <si>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</si>
  <si>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</si>
  <si>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</si>
  <si>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</si>
  <si>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</si>
  <si>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</si>
  <si>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</si>
  <si>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</si>
  <si>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</si>
  <si>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</si>
  <si>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</si>
  <si>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管养桥梁数量</t>
    <phoneticPr fontId="9" type="noConversion"/>
  </si>
  <si>
    <t>日常养护里程</t>
    <phoneticPr fontId="9" type="noConversion"/>
  </si>
  <si>
    <t>绿化养护面积</t>
    <phoneticPr fontId="9" type="noConversion"/>
  </si>
  <si>
    <t>隧道运维：隧道机电设施数量</t>
    <phoneticPr fontId="9" type="noConversion"/>
  </si>
  <si>
    <t>日常养护面积</t>
    <phoneticPr fontId="9" type="noConversion"/>
  </si>
  <si>
    <t>绿化养护标准</t>
    <phoneticPr fontId="9" type="noConversion"/>
  </si>
  <si>
    <t>按期完成养护季度检查考评</t>
    <phoneticPr fontId="9" type="noConversion"/>
  </si>
  <si>
    <t>资金支付进度</t>
    <phoneticPr fontId="9" type="noConversion"/>
  </si>
  <si>
    <t>沿线绿化植被长势良好，树体健壮，无明显病虫侵害症状，无明显花叶、卷叶和落叶，草坪无明显斑秃，绿地无垃圾、废弃物。</t>
    <phoneticPr fontId="9" type="noConversion"/>
  </si>
  <si>
    <t>按期完成养护季度检查考评</t>
    <phoneticPr fontId="9" type="noConversion"/>
  </si>
  <si>
    <t>按期完成1-4季度五环路日常养护检查考评工作</t>
    <phoneticPr fontId="9" type="noConversion"/>
  </si>
  <si>
    <t>资金支付进度：根据项目实际实施进度和合同金额完成资金支付</t>
    <phoneticPr fontId="9" type="noConversion"/>
  </si>
  <si>
    <t>路域环境得到改善</t>
    <phoneticPr fontId="9" type="noConversion"/>
  </si>
  <si>
    <t>路域环境得到改善</t>
    <phoneticPr fontId="9" type="noConversion"/>
  </si>
  <si>
    <t>五环路可视垃圾明显减少，尘土残存量显著降低，路域环境得到明显改善</t>
    <phoneticPr fontId="9" type="noConversion"/>
  </si>
  <si>
    <t>项目预算控制数</t>
    <phoneticPr fontId="9" type="noConversion"/>
  </si>
  <si>
    <t>资金支付与项目实施进度和合同完成金额同步</t>
    <phoneticPr fontId="9" type="noConversion"/>
  </si>
  <si>
    <t>五环路日常养护工程</t>
    <phoneticPr fontId="9" type="noConversion"/>
  </si>
  <si>
    <t>毛海东</t>
    <phoneticPr fontId="9" type="noConversion"/>
  </si>
  <si>
    <t>北京市城市道路养护管理中心</t>
    <phoneticPr fontId="9" type="noConversion"/>
  </si>
  <si>
    <t>原因：五环路处于超期服役状态，建成20年来未进行过大修，路况指标逐年下降。目前仅通过局部中、小修等养护手段进行维护，难以支撑高标准运营，另外，2023年五环路专项工程资金受到独柱墩加固专项占用，导致路面维修资金投入不足，导致路面指标下降
改进措施：进一步优化五环路养护维修规划，合理安排五环路日常养护和专修工程的使用资金，加强路面小修和专项工程的投入。</t>
    <phoneticPr fontId="9" type="noConversion"/>
  </si>
  <si>
    <t>63536196转2013</t>
    <phoneticPr fontId="9" type="noConversion"/>
  </si>
  <si>
    <t>按交通运输部公路养护技术规范，对五环路98.6公里及其附属设施进行的日常养护，包括路面桥梁维护、清扫保洁,防撞护栏设施、防眩板、声屏障、隔离栅、绿化管护，桥隧经常性检查、路产巡视、照明运行维护、防汛铲冰除雪、年度公路技术状况评定等，保持路域环境卫生，保障道路、桥梁安全运行,改善道路通行条件及路域整体环境，为市民出行提供有力保障。</t>
    <phoneticPr fontId="9" type="noConversion"/>
  </si>
  <si>
    <t>效益指标（40分）</t>
    <phoneticPr fontId="9" type="noConversion"/>
  </si>
  <si>
    <t>为定性指标，指标的可衡量性不足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</si>
  <si>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</si>
  <si>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328</t>
    </r>
    <r>
      <rPr>
        <sz val="11"/>
        <color rgb="FF000000"/>
        <rFont val="宋体"/>
        <family val="3"/>
        <charset val="134"/>
      </rPr>
      <t>座</t>
    </r>
    <phoneticPr fontId="9" type="noConversion"/>
  </si>
  <si>
    <r>
      <t>98.6</t>
    </r>
    <r>
      <rPr>
        <sz val="11"/>
        <color rgb="FF000000"/>
        <rFont val="宋体"/>
        <family val="3"/>
        <charset val="134"/>
      </rPr>
      <t>公里</t>
    </r>
    <phoneticPr fontId="9" type="noConversion"/>
  </si>
  <si>
    <r>
      <t>2868400</t>
    </r>
    <r>
      <rPr>
        <sz val="11"/>
        <color rgb="FF000000"/>
        <rFont val="宋体"/>
        <family val="3"/>
        <charset val="134"/>
      </rPr>
      <t>平方米</t>
    </r>
    <phoneticPr fontId="9" type="noConversion"/>
  </si>
  <si>
    <r>
      <t>1</t>
    </r>
    <r>
      <rPr>
        <sz val="11"/>
        <color rgb="FF000000"/>
        <rFont val="宋体"/>
        <family val="3"/>
        <charset val="134"/>
      </rPr>
      <t>套</t>
    </r>
    <phoneticPr fontId="9" type="noConversion"/>
  </si>
  <si>
    <r>
      <t>3550400</t>
    </r>
    <r>
      <rPr>
        <sz val="11"/>
        <color rgb="FF000000"/>
        <rFont val="宋体"/>
        <family val="3"/>
        <charset val="134"/>
      </rPr>
      <t>平方米</t>
    </r>
    <phoneticPr fontId="9" type="noConversion"/>
  </si>
  <si>
    <r>
      <rPr>
        <sz val="11"/>
        <color rgb="FF000000"/>
        <rFont val="宋体"/>
        <family val="3"/>
        <charset val="134"/>
      </rPr>
      <t>≥</t>
    </r>
    <r>
      <rPr>
        <sz val="11"/>
        <color indexed="8"/>
        <rFont val="宋体"/>
        <family val="3"/>
        <charset val="134"/>
      </rPr>
      <t>95</t>
    </r>
    <r>
      <rPr>
        <sz val="11"/>
        <color rgb="FF000000"/>
        <rFont val="宋体"/>
        <family val="3"/>
        <charset val="134"/>
      </rPr>
      <t>%</t>
    </r>
    <phoneticPr fontId="9" type="noConversion"/>
  </si>
  <si>
    <r>
      <rPr>
        <sz val="11"/>
        <color rgb="FF000000"/>
        <rFont val="宋体"/>
        <family val="3"/>
        <charset val="134"/>
      </rPr>
      <t>≥</t>
    </r>
    <r>
      <rPr>
        <sz val="11"/>
        <color indexed="8"/>
        <rFont val="宋体"/>
        <family val="3"/>
        <charset val="134"/>
      </rPr>
      <t>92</t>
    </r>
    <phoneticPr fontId="9" type="noConversion"/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</si>
  <si>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9754</t>
    </r>
    <r>
      <rPr>
        <sz val="11"/>
        <color rgb="FF000000"/>
        <rFont val="宋体"/>
        <family val="3"/>
        <charset val="134"/>
      </rPr>
      <t>万元</t>
    </r>
    <phoneticPr fontId="9" type="noConversion"/>
  </si>
  <si>
    <r>
      <t>9753.936359</t>
    </r>
    <r>
      <rPr>
        <sz val="11"/>
        <color rgb="FF000000"/>
        <rFont val="宋体"/>
        <family val="3"/>
        <charset val="134"/>
      </rPr>
      <t>万元</t>
    </r>
    <phoneticPr fontId="9" type="noConversion"/>
  </si>
  <si>
    <r>
      <t>经济、社会、生态、可持续影响效益指标（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9" type="noConversion"/>
  </si>
  <si>
    <r>
      <t>路面养护标准：实施养护后路面技术状况指数PQI</t>
    </r>
    <r>
      <rPr>
        <sz val="11"/>
        <color rgb="FF000000"/>
        <rFont val="宋体"/>
        <family val="3"/>
        <charset val="134"/>
      </rPr>
      <t>≥</t>
    </r>
    <r>
      <rPr>
        <sz val="11"/>
        <color indexed="8"/>
        <rFont val="宋体"/>
        <family val="3"/>
        <charset val="134"/>
      </rPr>
      <t>92</t>
    </r>
    <phoneticPr fontId="9" type="noConversion"/>
  </si>
  <si>
    <t>桥梁养护标准：1类、2类桥梁比例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</si>
</sst>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10" fillId="0" borderId="0" xfId="0" applyFont="1" applyAlignment="1"/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Normal="100" workbookViewId="0">
      <selection activeCell="E21" sqref="E21"/>
    </sheetView>
  </sheetViews>
  <sheetFormatPr defaultColWidth="9" defaultRowHeight="14.35" x14ac:dyDescent="0.4"/>
  <cols>
    <col min="1" max="1" width="4.1171875" style="2" customWidth="1"/>
    <col min="2" max="2" width="8.87890625" style="2" customWidth="1"/>
    <col min="3" max="3" width="18.64453125" style="2" customWidth="1"/>
    <col min="4" max="4" width="16.5859375" style="3" customWidth="1"/>
    <col min="5" max="5" width="20.05859375" style="3" customWidth="1"/>
    <col min="6" max="6" width="20.05859375" style="2" customWidth="1"/>
    <col min="7" max="7" width="9.29296875" style="4" customWidth="1"/>
    <col min="8" max="8" width="9.29296875" style="2" customWidth="1"/>
    <col min="9" max="9" width="22.76171875" style="2" customWidth="1"/>
    <col min="10" max="16384" width="9" style="2"/>
  </cols>
  <sheetData>
    <row r="1" spans="1:9" ht="22.5" customHeight="1" x14ac:dyDescent="0.4">
      <c r="A1" s="19" t="s">
        <v>61</v>
      </c>
      <c r="B1" s="19"/>
      <c r="C1" s="19"/>
      <c r="D1" s="19"/>
      <c r="E1" s="19"/>
      <c r="F1" s="19"/>
      <c r="G1" s="19"/>
      <c r="H1" s="19"/>
      <c r="I1" s="19"/>
    </row>
    <row r="2" spans="1:9" ht="18.75" customHeight="1" x14ac:dyDescent="0.4">
      <c r="A2" s="20" t="s">
        <v>34</v>
      </c>
      <c r="B2" s="20"/>
      <c r="C2" s="20"/>
      <c r="D2" s="20"/>
      <c r="E2" s="20"/>
      <c r="F2" s="20"/>
      <c r="G2" s="20"/>
      <c r="H2" s="20"/>
      <c r="I2" s="20"/>
    </row>
    <row r="3" spans="1:9" ht="11.25" customHeight="1" x14ac:dyDescent="0.4">
      <c r="A3" s="5"/>
      <c r="B3" s="5"/>
      <c r="C3" s="5"/>
      <c r="D3" s="6"/>
      <c r="E3" s="6"/>
      <c r="F3" s="5"/>
      <c r="G3" s="7"/>
    </row>
    <row r="4" spans="1:9" s="1" customFormat="1" ht="17.45" customHeight="1" x14ac:dyDescent="0.4">
      <c r="A4" s="21" t="s">
        <v>0</v>
      </c>
      <c r="B4" s="21"/>
      <c r="C4" s="21" t="s">
        <v>53</v>
      </c>
      <c r="D4" s="21"/>
      <c r="E4" s="21"/>
      <c r="F4" s="21"/>
      <c r="G4" s="21"/>
      <c r="H4" s="21"/>
      <c r="I4" s="21"/>
    </row>
    <row r="5" spans="1:9" s="1" customFormat="1" ht="17.45" customHeight="1" x14ac:dyDescent="0.4">
      <c r="A5" s="21" t="s">
        <v>11</v>
      </c>
      <c r="B5" s="21"/>
      <c r="C5" s="21" t="s">
        <v>35</v>
      </c>
      <c r="D5" s="21"/>
      <c r="E5" s="21"/>
      <c r="F5" s="9" t="s">
        <v>1</v>
      </c>
      <c r="G5" s="21" t="s">
        <v>55</v>
      </c>
      <c r="H5" s="21"/>
      <c r="I5" s="21"/>
    </row>
    <row r="6" spans="1:9" s="1" customFormat="1" ht="17.45" customHeight="1" x14ac:dyDescent="0.4">
      <c r="A6" s="21" t="s">
        <v>12</v>
      </c>
      <c r="B6" s="21"/>
      <c r="C6" s="21" t="s">
        <v>54</v>
      </c>
      <c r="D6" s="21"/>
      <c r="E6" s="21"/>
      <c r="F6" s="9" t="s">
        <v>13</v>
      </c>
      <c r="G6" s="21" t="s">
        <v>57</v>
      </c>
      <c r="H6" s="21"/>
      <c r="I6" s="21"/>
    </row>
    <row r="7" spans="1:9" s="1" customFormat="1" ht="17.45" customHeight="1" x14ac:dyDescent="0.4">
      <c r="A7" s="21" t="s">
        <v>14</v>
      </c>
      <c r="B7" s="21"/>
      <c r="C7" s="9"/>
      <c r="D7" s="8" t="s">
        <v>15</v>
      </c>
      <c r="E7" s="9" t="s">
        <v>16</v>
      </c>
      <c r="F7" s="9" t="s">
        <v>17</v>
      </c>
      <c r="G7" s="9" t="s">
        <v>8</v>
      </c>
      <c r="H7" s="9" t="s">
        <v>18</v>
      </c>
      <c r="I7" s="8" t="s">
        <v>2</v>
      </c>
    </row>
    <row r="8" spans="1:9" s="1" customFormat="1" ht="17.45" customHeight="1" x14ac:dyDescent="0.4">
      <c r="A8" s="21" t="s">
        <v>19</v>
      </c>
      <c r="B8" s="21"/>
      <c r="C8" s="10" t="s">
        <v>20</v>
      </c>
      <c r="D8" s="8">
        <v>9754</v>
      </c>
      <c r="E8" s="11">
        <v>9754</v>
      </c>
      <c r="F8" s="9">
        <v>9753.9363589999994</v>
      </c>
      <c r="G8" s="9">
        <v>10</v>
      </c>
      <c r="H8" s="12">
        <f>+F8/E8</f>
        <v>0.99999347539470984</v>
      </c>
      <c r="I8" s="13">
        <f>G8*H8</f>
        <v>9.9999347539470982</v>
      </c>
    </row>
    <row r="9" spans="1:9" s="1" customFormat="1" ht="17.45" customHeight="1" x14ac:dyDescent="0.4">
      <c r="A9" s="18"/>
      <c r="B9" s="18"/>
      <c r="C9" s="10" t="s">
        <v>21</v>
      </c>
      <c r="D9" s="8">
        <v>9754</v>
      </c>
      <c r="E9" s="11">
        <v>9754</v>
      </c>
      <c r="F9" s="9">
        <v>9753.9363589999994</v>
      </c>
      <c r="G9" s="9" t="s">
        <v>22</v>
      </c>
      <c r="H9" s="8"/>
      <c r="I9" s="8" t="s">
        <v>22</v>
      </c>
    </row>
    <row r="10" spans="1:9" s="1" customFormat="1" ht="17.45" customHeight="1" x14ac:dyDescent="0.4">
      <c r="A10" s="18"/>
      <c r="B10" s="18"/>
      <c r="C10" s="10" t="s">
        <v>23</v>
      </c>
      <c r="D10" s="8"/>
      <c r="E10" s="8"/>
      <c r="F10" s="9"/>
      <c r="G10" s="9" t="s">
        <v>22</v>
      </c>
      <c r="H10" s="8"/>
      <c r="I10" s="8" t="s">
        <v>22</v>
      </c>
    </row>
    <row r="11" spans="1:9" s="1" customFormat="1" ht="17.45" customHeight="1" x14ac:dyDescent="0.4">
      <c r="A11" s="18"/>
      <c r="B11" s="18"/>
      <c r="C11" s="10" t="s">
        <v>24</v>
      </c>
      <c r="D11" s="8"/>
      <c r="E11" s="8"/>
      <c r="F11" s="9"/>
      <c r="G11" s="9" t="s">
        <v>22</v>
      </c>
      <c r="H11" s="8"/>
      <c r="I11" s="8" t="s">
        <v>22</v>
      </c>
    </row>
    <row r="12" spans="1:9" s="1" customFormat="1" ht="17.45" customHeight="1" x14ac:dyDescent="0.4">
      <c r="A12" s="21" t="s">
        <v>3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</row>
    <row r="13" spans="1:9" s="1" customFormat="1" ht="103.35" customHeight="1" x14ac:dyDescent="0.4">
      <c r="A13" s="21"/>
      <c r="B13" s="22" t="s">
        <v>58</v>
      </c>
      <c r="C13" s="23"/>
      <c r="D13" s="23"/>
      <c r="E13" s="24"/>
      <c r="F13" s="22" t="s">
        <v>58</v>
      </c>
      <c r="G13" s="23"/>
      <c r="H13" s="23"/>
      <c r="I13" s="24"/>
    </row>
    <row r="14" spans="1:9" s="1" customFormat="1" ht="34.5" customHeight="1" x14ac:dyDescent="0.4">
      <c r="A14" s="21" t="s">
        <v>4</v>
      </c>
      <c r="B14" s="8" t="s">
        <v>5</v>
      </c>
      <c r="C14" s="8" t="s">
        <v>6</v>
      </c>
      <c r="D14" s="9" t="s">
        <v>7</v>
      </c>
      <c r="E14" s="8" t="s">
        <v>27</v>
      </c>
      <c r="F14" s="8" t="s">
        <v>28</v>
      </c>
      <c r="G14" s="9" t="s">
        <v>8</v>
      </c>
      <c r="H14" s="9" t="s">
        <v>2</v>
      </c>
      <c r="I14" s="8" t="s">
        <v>10</v>
      </c>
    </row>
    <row r="15" spans="1:9" s="1" customFormat="1" ht="30" customHeight="1" x14ac:dyDescent="0.4">
      <c r="A15" s="21"/>
      <c r="B15" s="21" t="s">
        <v>29</v>
      </c>
      <c r="C15" s="21" t="s">
        <v>30</v>
      </c>
      <c r="D15" s="8" t="s">
        <v>36</v>
      </c>
      <c r="E15" s="8" t="s">
        <v>62</v>
      </c>
      <c r="F15" s="8" t="s">
        <v>62</v>
      </c>
      <c r="G15" s="8">
        <v>3</v>
      </c>
      <c r="H15" s="8">
        <v>3</v>
      </c>
      <c r="I15" s="8"/>
    </row>
    <row r="16" spans="1:9" s="1" customFormat="1" ht="30" customHeight="1" x14ac:dyDescent="0.4">
      <c r="A16" s="21"/>
      <c r="B16" s="21"/>
      <c r="C16" s="21"/>
      <c r="D16" s="8" t="s">
        <v>37</v>
      </c>
      <c r="E16" s="8" t="s">
        <v>63</v>
      </c>
      <c r="F16" s="8" t="s">
        <v>63</v>
      </c>
      <c r="G16" s="8">
        <v>3</v>
      </c>
      <c r="H16" s="8">
        <v>3</v>
      </c>
      <c r="I16" s="8"/>
    </row>
    <row r="17" spans="1:9" s="1" customFormat="1" ht="30" customHeight="1" x14ac:dyDescent="0.4">
      <c r="A17" s="21"/>
      <c r="B17" s="21"/>
      <c r="C17" s="21"/>
      <c r="D17" s="8" t="s">
        <v>38</v>
      </c>
      <c r="E17" s="8" t="s">
        <v>64</v>
      </c>
      <c r="F17" s="8" t="s">
        <v>64</v>
      </c>
      <c r="G17" s="8">
        <v>3</v>
      </c>
      <c r="H17" s="8">
        <v>3</v>
      </c>
      <c r="I17" s="11"/>
    </row>
    <row r="18" spans="1:9" s="1" customFormat="1" ht="30" customHeight="1" x14ac:dyDescent="0.4">
      <c r="A18" s="21"/>
      <c r="B18" s="21"/>
      <c r="C18" s="21"/>
      <c r="D18" s="8" t="s">
        <v>39</v>
      </c>
      <c r="E18" s="8" t="s">
        <v>65</v>
      </c>
      <c r="F18" s="8" t="s">
        <v>65</v>
      </c>
      <c r="G18" s="8">
        <v>3</v>
      </c>
      <c r="H18" s="8">
        <v>3</v>
      </c>
      <c r="I18" s="11"/>
    </row>
    <row r="19" spans="1:9" s="1" customFormat="1" ht="30" customHeight="1" x14ac:dyDescent="0.4">
      <c r="A19" s="21"/>
      <c r="B19" s="21"/>
      <c r="C19" s="21"/>
      <c r="D19" s="8" t="s">
        <v>40</v>
      </c>
      <c r="E19" s="8" t="s">
        <v>66</v>
      </c>
      <c r="F19" s="8" t="s">
        <v>66</v>
      </c>
      <c r="G19" s="8">
        <v>3</v>
      </c>
      <c r="H19" s="8">
        <v>3</v>
      </c>
      <c r="I19" s="11"/>
    </row>
    <row r="20" spans="1:9" s="1" customFormat="1" ht="35.700000000000003" customHeight="1" x14ac:dyDescent="0.4">
      <c r="A20" s="21"/>
      <c r="B20" s="21"/>
      <c r="C20" s="21" t="s">
        <v>31</v>
      </c>
      <c r="D20" s="8" t="s">
        <v>73</v>
      </c>
      <c r="E20" s="8" t="s">
        <v>67</v>
      </c>
      <c r="F20" s="14">
        <v>1</v>
      </c>
      <c r="G20" s="8">
        <v>5.2</v>
      </c>
      <c r="H20" s="8">
        <v>5.2</v>
      </c>
      <c r="I20" s="8"/>
    </row>
    <row r="21" spans="1:9" s="1" customFormat="1" ht="190.7" customHeight="1" x14ac:dyDescent="0.4">
      <c r="A21" s="21"/>
      <c r="B21" s="21"/>
      <c r="C21" s="21"/>
      <c r="D21" s="8" t="s">
        <v>72</v>
      </c>
      <c r="E21" s="8" t="s">
        <v>68</v>
      </c>
      <c r="F21" s="8">
        <v>91.47</v>
      </c>
      <c r="G21" s="8">
        <v>3.9</v>
      </c>
      <c r="H21" s="8">
        <v>3.88</v>
      </c>
      <c r="I21" s="17" t="s">
        <v>56</v>
      </c>
    </row>
    <row r="22" spans="1:9" s="1" customFormat="1" ht="86" x14ac:dyDescent="0.4">
      <c r="A22" s="21"/>
      <c r="B22" s="21"/>
      <c r="C22" s="21"/>
      <c r="D22" s="8" t="s">
        <v>41</v>
      </c>
      <c r="E22" s="8" t="s">
        <v>44</v>
      </c>
      <c r="F22" s="8" t="s">
        <v>44</v>
      </c>
      <c r="G22" s="8">
        <v>3.9</v>
      </c>
      <c r="H22" s="8">
        <v>3.9</v>
      </c>
      <c r="I22" s="8"/>
    </row>
    <row r="23" spans="1:9" s="1" customFormat="1" ht="43" x14ac:dyDescent="0.4">
      <c r="A23" s="21"/>
      <c r="B23" s="21"/>
      <c r="C23" s="21" t="s">
        <v>32</v>
      </c>
      <c r="D23" s="8" t="s">
        <v>42</v>
      </c>
      <c r="E23" s="8" t="s">
        <v>45</v>
      </c>
      <c r="F23" s="8" t="s">
        <v>46</v>
      </c>
      <c r="G23" s="8">
        <v>6</v>
      </c>
      <c r="H23" s="8">
        <v>6</v>
      </c>
      <c r="I23" s="8"/>
    </row>
    <row r="24" spans="1:9" s="1" customFormat="1" ht="50" customHeight="1" x14ac:dyDescent="0.4">
      <c r="A24" s="21"/>
      <c r="B24" s="21"/>
      <c r="C24" s="21"/>
      <c r="D24" s="8" t="s">
        <v>43</v>
      </c>
      <c r="E24" s="8" t="s">
        <v>47</v>
      </c>
      <c r="F24" s="8" t="s">
        <v>52</v>
      </c>
      <c r="G24" s="8">
        <v>6</v>
      </c>
      <c r="H24" s="8">
        <v>6</v>
      </c>
      <c r="I24" s="8"/>
    </row>
    <row r="25" spans="1:9" s="1" customFormat="1" ht="30" customHeight="1" x14ac:dyDescent="0.4">
      <c r="A25" s="21"/>
      <c r="B25" s="21"/>
      <c r="C25" s="15" t="s">
        <v>33</v>
      </c>
      <c r="D25" s="8" t="s">
        <v>51</v>
      </c>
      <c r="E25" s="8" t="s">
        <v>69</v>
      </c>
      <c r="F25" s="8" t="s">
        <v>70</v>
      </c>
      <c r="G25" s="8">
        <v>10</v>
      </c>
      <c r="H25" s="8">
        <v>10</v>
      </c>
      <c r="I25" s="8"/>
    </row>
    <row r="26" spans="1:9" s="1" customFormat="1" ht="58.5" customHeight="1" x14ac:dyDescent="0.4">
      <c r="A26" s="21"/>
      <c r="B26" s="8" t="s">
        <v>59</v>
      </c>
      <c r="C26" s="8" t="s">
        <v>71</v>
      </c>
      <c r="D26" s="8" t="s">
        <v>48</v>
      </c>
      <c r="E26" s="8" t="s">
        <v>49</v>
      </c>
      <c r="F26" s="8" t="s">
        <v>50</v>
      </c>
      <c r="G26" s="8">
        <v>40</v>
      </c>
      <c r="H26" s="8">
        <v>35</v>
      </c>
      <c r="I26" s="8" t="s">
        <v>60</v>
      </c>
    </row>
    <row r="27" spans="1:9" s="1" customFormat="1" ht="30" customHeight="1" x14ac:dyDescent="0.4">
      <c r="A27" s="21" t="s">
        <v>9</v>
      </c>
      <c r="B27" s="21"/>
      <c r="C27" s="21"/>
      <c r="D27" s="21"/>
      <c r="E27" s="21"/>
      <c r="F27" s="21"/>
      <c r="G27" s="11"/>
      <c r="H27" s="16">
        <f>I8+SUM(H15:H26)</f>
        <v>94.979934753947092</v>
      </c>
      <c r="I27" s="8"/>
    </row>
  </sheetData>
  <mergeCells count="26">
    <mergeCell ref="A27:F27"/>
    <mergeCell ref="A14:A26"/>
    <mergeCell ref="B15:B25"/>
    <mergeCell ref="C15:C19"/>
    <mergeCell ref="C20:C22"/>
    <mergeCell ref="C23:C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2024-05-12T02:47:44Z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