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28C2D8BB-5B8B-4887-AF9C-55F1DE963EB3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4" i="44" s="1"/>
</calcChain>
</file>

<file path=xl/sharedStrings.xml><?xml version="1.0" encoding="utf-8"?>
<sst xmlns="http://schemas.openxmlformats.org/spreadsheetml/2006/main" count="75" uniqueCount="65">
  <si>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</si>
  <si>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</si>
  <si>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</si>
  <si>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</si>
  <si>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</si>
  <si>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</si>
  <si>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</si>
  <si>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</si>
  <si>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</si>
  <si>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</si>
  <si>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</si>
  <si>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</si>
  <si>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</si>
  <si>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</si>
  <si>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</si>
  <si>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</si>
  <si>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</si>
  <si>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</si>
  <si>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</si>
  <si>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</si>
  <si>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</si>
  <si>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</si>
  <si>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</si>
  <si>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</si>
  <si>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</si>
  <si>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</si>
  <si>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</si>
  <si>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</si>
  <si>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</si>
  <si>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</si>
  <si>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</si>
  <si>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</si>
  <si>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</si>
  <si>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</si>
  <si>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</si>
  <si>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</si>
  <si>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</si>
  <si>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2023年门头沟普通公路绿化工程</t>
    <phoneticPr fontId="7" type="noConversion"/>
  </si>
  <si>
    <t>北京市交通委员会门头沟公路分局</t>
    <phoneticPr fontId="7" type="noConversion"/>
  </si>
  <si>
    <t>李佳蔚</t>
    <phoneticPr fontId="7" type="noConversion"/>
  </si>
  <si>
    <t>按照《公路养护工程质量检验评定标准》（JTG5220-2020）的要求，完成2023年门头沟区绿化工程，项目位于G108辅线，主要施工内容为安装绿化喷灌系统、景观提升等。项目完工后将提高公路绿化灌溉效率，提高道路绿化美化程度，改善路域生态环境。</t>
    <phoneticPr fontId="7" type="noConversion"/>
  </si>
  <si>
    <t>实施路线条数</t>
    <phoneticPr fontId="7" type="noConversion"/>
  </si>
  <si>
    <t>方案制定和前期准备时间</t>
    <phoneticPr fontId="8" type="noConversion"/>
  </si>
  <si>
    <t>招标采购时间</t>
    <phoneticPr fontId="8" type="noConversion"/>
  </si>
  <si>
    <t>完工时间</t>
    <phoneticPr fontId="8" type="noConversion"/>
  </si>
  <si>
    <t>资金支付进度</t>
    <phoneticPr fontId="8" type="noConversion"/>
  </si>
  <si>
    <t>根据项目实际实施进度和合同金额完成资金拨付</t>
    <phoneticPr fontId="8" type="noConversion"/>
  </si>
  <si>
    <t>2023年12月底前完成</t>
    <phoneticPr fontId="8" type="noConversion"/>
  </si>
  <si>
    <t>未完成</t>
    <phoneticPr fontId="6" type="noConversion"/>
  </si>
  <si>
    <t>项目预算控制数</t>
    <phoneticPr fontId="6" type="noConversion"/>
  </si>
  <si>
    <t>2023年12月底前完成</t>
    <phoneticPr fontId="6" type="noConversion"/>
  </si>
  <si>
    <t>2024年1月底前完成</t>
    <phoneticPr fontId="8" type="noConversion"/>
  </si>
  <si>
    <t>2024年1月底前完成</t>
    <phoneticPr fontId="6" type="noConversion"/>
  </si>
  <si>
    <t>经济、社会、生态、可持续影响效益指标（40分）</t>
    <phoneticPr fontId="7" type="noConversion"/>
  </si>
  <si>
    <t>社会效益</t>
    <phoneticPr fontId="6" type="noConversion"/>
  </si>
  <si>
    <t>提高道路绿化美化程度</t>
    <phoneticPr fontId="6" type="noConversion"/>
  </si>
  <si>
    <t>2024年4月底前完成</t>
    <phoneticPr fontId="8" type="noConversion"/>
  </si>
  <si>
    <t>工程质量标准</t>
    <phoneticPr fontId="6" type="noConversion"/>
  </si>
  <si>
    <t>符合《公路养护工程质量检验评定标准》（JTG5220-2020）要求，工程质量等级评定为合格</t>
    <phoneticPr fontId="6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</si>
  <si>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</si>
  <si>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符合</t>
    <phoneticPr fontId="6" type="noConversion"/>
  </si>
  <si>
    <t>支撑依据不充分</t>
    <phoneticPr fontId="6" type="noConversion"/>
  </si>
  <si>
    <t>161万元</t>
    <phoneticPr fontId="6" type="noConversion"/>
  </si>
  <si>
    <t>完成</t>
    <phoneticPr fontId="6" type="noConversion"/>
  </si>
  <si>
    <t>1条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</si>
</sst>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31" fontId="1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9" workbookViewId="0">
      <selection activeCell="I20" sqref="I20:I21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5.69140625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1"/>
      <c r="B1" s="21"/>
      <c r="C1" s="21"/>
      <c r="D1" s="21"/>
      <c r="E1" s="21"/>
      <c r="F1" s="21"/>
      <c r="G1" s="21"/>
    </row>
    <row r="2" spans="1:9" ht="22.5" customHeight="1" x14ac:dyDescent="0.3">
      <c r="A2" s="22" t="s">
        <v>59</v>
      </c>
      <c r="B2" s="22"/>
      <c r="C2" s="22"/>
      <c r="D2" s="22"/>
      <c r="E2" s="22"/>
      <c r="F2" s="22"/>
      <c r="G2" s="22"/>
      <c r="H2" s="22"/>
      <c r="I2" s="22"/>
    </row>
    <row r="3" spans="1:9" ht="18.75" customHeight="1" x14ac:dyDescent="0.3">
      <c r="A3" s="23" t="s">
        <v>35</v>
      </c>
      <c r="B3" s="23"/>
      <c r="C3" s="23"/>
      <c r="D3" s="23"/>
      <c r="E3" s="23"/>
      <c r="F3" s="23"/>
      <c r="G3" s="23"/>
      <c r="H3" s="23"/>
      <c r="I3" s="23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24" t="s">
        <v>0</v>
      </c>
      <c r="B5" s="24"/>
      <c r="C5" s="24" t="s">
        <v>37</v>
      </c>
      <c r="D5" s="24"/>
      <c r="E5" s="24"/>
      <c r="F5" s="24"/>
      <c r="G5" s="24"/>
      <c r="H5" s="24"/>
      <c r="I5" s="24"/>
    </row>
    <row r="6" spans="1:9" s="2" customFormat="1" x14ac:dyDescent="0.3">
      <c r="A6" s="24" t="s">
        <v>11</v>
      </c>
      <c r="B6" s="24"/>
      <c r="C6" s="24" t="s">
        <v>36</v>
      </c>
      <c r="D6" s="24"/>
      <c r="E6" s="24"/>
      <c r="F6" s="9" t="s">
        <v>1</v>
      </c>
      <c r="G6" s="24" t="s">
        <v>38</v>
      </c>
      <c r="H6" s="24"/>
      <c r="I6" s="24"/>
    </row>
    <row r="7" spans="1:9" s="2" customFormat="1" x14ac:dyDescent="0.3">
      <c r="A7" s="24" t="s">
        <v>12</v>
      </c>
      <c r="B7" s="24"/>
      <c r="C7" s="24" t="s">
        <v>39</v>
      </c>
      <c r="D7" s="24"/>
      <c r="E7" s="24"/>
      <c r="F7" s="9" t="s">
        <v>13</v>
      </c>
      <c r="G7" s="24">
        <v>69828985</v>
      </c>
      <c r="H7" s="24"/>
      <c r="I7" s="24"/>
    </row>
    <row r="8" spans="1:9" s="2" customFormat="1" x14ac:dyDescent="0.3">
      <c r="A8" s="24" t="s">
        <v>14</v>
      </c>
      <c r="B8" s="24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24" t="s">
        <v>19</v>
      </c>
      <c r="B9" s="24"/>
      <c r="C9" s="10" t="s">
        <v>20</v>
      </c>
      <c r="D9" s="8">
        <v>161</v>
      </c>
      <c r="E9" s="13">
        <v>161</v>
      </c>
      <c r="F9" s="9">
        <v>161</v>
      </c>
      <c r="G9" s="9">
        <v>10</v>
      </c>
      <c r="H9" s="11">
        <f>+F9/E9</f>
        <v>1</v>
      </c>
      <c r="I9" s="12">
        <f>G9*H9</f>
        <v>10</v>
      </c>
    </row>
    <row r="10" spans="1:9" s="2" customFormat="1" ht="13.5" customHeight="1" x14ac:dyDescent="0.3">
      <c r="A10" s="20"/>
      <c r="B10" s="20"/>
      <c r="C10" s="10" t="s">
        <v>21</v>
      </c>
      <c r="D10" s="8">
        <v>161</v>
      </c>
      <c r="E10" s="13">
        <v>161</v>
      </c>
      <c r="F10" s="9">
        <v>161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20"/>
      <c r="B11" s="20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20"/>
      <c r="B12" s="20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24" t="s">
        <v>3</v>
      </c>
      <c r="B13" s="24" t="s">
        <v>25</v>
      </c>
      <c r="C13" s="24"/>
      <c r="D13" s="24"/>
      <c r="E13" s="24"/>
      <c r="F13" s="24" t="s">
        <v>26</v>
      </c>
      <c r="G13" s="24"/>
      <c r="H13" s="24"/>
      <c r="I13" s="24"/>
    </row>
    <row r="14" spans="1:9" s="2" customFormat="1" ht="65.7" customHeight="1" x14ac:dyDescent="0.3">
      <c r="A14" s="24"/>
      <c r="B14" s="25" t="s">
        <v>40</v>
      </c>
      <c r="C14" s="26"/>
      <c r="D14" s="26"/>
      <c r="E14" s="27"/>
      <c r="F14" s="25" t="s">
        <v>40</v>
      </c>
      <c r="G14" s="26"/>
      <c r="H14" s="26"/>
      <c r="I14" s="27"/>
    </row>
    <row r="15" spans="1:9" s="2" customFormat="1" ht="34.5" customHeight="1" x14ac:dyDescent="0.3">
      <c r="A15" s="24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36.549999999999997" customHeight="1" x14ac:dyDescent="0.3">
      <c r="A16" s="24"/>
      <c r="B16" s="24" t="s">
        <v>29</v>
      </c>
      <c r="C16" s="8" t="s">
        <v>31</v>
      </c>
      <c r="D16" s="18" t="s">
        <v>41</v>
      </c>
      <c r="E16" s="8" t="s">
        <v>64</v>
      </c>
      <c r="F16" s="8" t="s">
        <v>64</v>
      </c>
      <c r="G16" s="13">
        <v>15</v>
      </c>
      <c r="H16" s="13">
        <v>15</v>
      </c>
      <c r="I16" s="8"/>
    </row>
    <row r="17" spans="1:9" s="2" customFormat="1" ht="67.3" customHeight="1" x14ac:dyDescent="0.3">
      <c r="A17" s="24"/>
      <c r="B17" s="24"/>
      <c r="C17" s="8" t="s">
        <v>32</v>
      </c>
      <c r="D17" s="18" t="s">
        <v>57</v>
      </c>
      <c r="E17" s="8" t="s">
        <v>58</v>
      </c>
      <c r="F17" s="8" t="s">
        <v>60</v>
      </c>
      <c r="G17" s="13">
        <v>13</v>
      </c>
      <c r="H17" s="13">
        <v>13</v>
      </c>
      <c r="I17" s="8"/>
    </row>
    <row r="18" spans="1:9" s="2" customFormat="1" ht="30" customHeight="1" x14ac:dyDescent="0.3">
      <c r="A18" s="24"/>
      <c r="B18" s="24"/>
      <c r="C18" s="28" t="s">
        <v>33</v>
      </c>
      <c r="D18" s="15" t="s">
        <v>42</v>
      </c>
      <c r="E18" s="15" t="s">
        <v>47</v>
      </c>
      <c r="F18" s="8" t="s">
        <v>50</v>
      </c>
      <c r="G18" s="13">
        <v>3</v>
      </c>
      <c r="H18" s="13">
        <v>3</v>
      </c>
      <c r="I18" s="8"/>
    </row>
    <row r="19" spans="1:9" s="2" customFormat="1" ht="35.25" customHeight="1" x14ac:dyDescent="0.3">
      <c r="A19" s="24"/>
      <c r="B19" s="24"/>
      <c r="C19" s="29"/>
      <c r="D19" s="15" t="s">
        <v>43</v>
      </c>
      <c r="E19" s="15" t="s">
        <v>51</v>
      </c>
      <c r="F19" s="8" t="s">
        <v>52</v>
      </c>
      <c r="G19" s="13">
        <v>3</v>
      </c>
      <c r="H19" s="13">
        <v>3</v>
      </c>
      <c r="I19" s="8"/>
    </row>
    <row r="20" spans="1:9" s="2" customFormat="1" ht="30" customHeight="1" x14ac:dyDescent="0.3">
      <c r="A20" s="24"/>
      <c r="B20" s="24"/>
      <c r="C20" s="29"/>
      <c r="D20" s="15" t="s">
        <v>44</v>
      </c>
      <c r="E20" s="15" t="s">
        <v>56</v>
      </c>
      <c r="F20" s="19">
        <v>45411</v>
      </c>
      <c r="G20" s="13">
        <v>3</v>
      </c>
      <c r="H20" s="13">
        <v>3</v>
      </c>
      <c r="I20" s="8"/>
    </row>
    <row r="21" spans="1:9" s="2" customFormat="1" ht="35.25" customHeight="1" x14ac:dyDescent="0.3">
      <c r="A21" s="24"/>
      <c r="B21" s="24"/>
      <c r="C21" s="30"/>
      <c r="D21" s="15" t="s">
        <v>45</v>
      </c>
      <c r="E21" s="15" t="s">
        <v>46</v>
      </c>
      <c r="F21" s="8" t="s">
        <v>63</v>
      </c>
      <c r="G21" s="13">
        <v>3</v>
      </c>
      <c r="H21" s="13">
        <v>3</v>
      </c>
      <c r="I21" s="8"/>
    </row>
    <row r="22" spans="1:9" s="2" customFormat="1" ht="30" customHeight="1" x14ac:dyDescent="0.3">
      <c r="A22" s="24"/>
      <c r="B22" s="24"/>
      <c r="C22" s="14" t="s">
        <v>34</v>
      </c>
      <c r="D22" s="16" t="s">
        <v>49</v>
      </c>
      <c r="E22" s="8" t="s">
        <v>62</v>
      </c>
      <c r="F22" s="8" t="s">
        <v>62</v>
      </c>
      <c r="G22" s="13">
        <v>10</v>
      </c>
      <c r="H22" s="13">
        <v>10</v>
      </c>
      <c r="I22" s="8"/>
    </row>
    <row r="23" spans="1:9" s="2" customFormat="1" ht="85.85" customHeight="1" x14ac:dyDescent="0.3">
      <c r="A23" s="24"/>
      <c r="B23" s="8" t="s">
        <v>30</v>
      </c>
      <c r="C23" s="8" t="s">
        <v>53</v>
      </c>
      <c r="D23" s="18" t="s">
        <v>54</v>
      </c>
      <c r="E23" s="8" t="s">
        <v>55</v>
      </c>
      <c r="F23" s="8" t="s">
        <v>48</v>
      </c>
      <c r="G23" s="13">
        <v>40</v>
      </c>
      <c r="H23" s="13">
        <v>35</v>
      </c>
      <c r="I23" s="8" t="s">
        <v>61</v>
      </c>
    </row>
    <row r="24" spans="1:9" s="2" customFormat="1" ht="30" customHeight="1" x14ac:dyDescent="0.3">
      <c r="A24" s="24" t="s">
        <v>9</v>
      </c>
      <c r="B24" s="24"/>
      <c r="C24" s="24"/>
      <c r="D24" s="24"/>
      <c r="E24" s="24"/>
      <c r="F24" s="24"/>
      <c r="G24" s="13"/>
      <c r="H24" s="17">
        <f>I9+SUM(H16:H23)</f>
        <v>95</v>
      </c>
      <c r="I24" s="8"/>
    </row>
  </sheetData>
  <mergeCells count="25">
    <mergeCell ref="A24:F24"/>
    <mergeCell ref="A15:A23"/>
    <mergeCell ref="B16:B22"/>
    <mergeCell ref="C18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6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2024-05-12T01:55:21Z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