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<sst xmlns="http://schemas.openxmlformats.org/spreadsheetml/2006/main" count="73" uniqueCount="64">
  <si>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</si>
  <si>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</si>
  <si>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</si>
  <si>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门头沟区道路救灾恢复重建工程（第一批）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</si>
  <si>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</si>
  <si>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</si>
  <si>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</si>
  <si>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</si>
  <si>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</si>
  <si>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</si>
  <si>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</si>
  <si>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</si>
  <si>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</si>
  <si>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</si>
  <si>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</si>
  <si>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</si>
  <si>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</si>
  <si>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</si>
  <si>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</si>
  <si>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</si>
  <si>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</si>
  <si>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</si>
  <si>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</si>
  <si>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</si>
  <si>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</si>
  <si>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</si>
  <si>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</si>
  <si>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恢复重建项目的实施方案编制；完成施工图设计编制、审核等工作；同时完成施工图预算的审核及报批工作，为下一步工作的顺利开展奠定良好基础。2023年项目预算追加金额2470.35万元，其中国债金额2470.35万元。</t>
  </si>
  <si>
    <t>完成恢复重建项目的实施方案编制；完成施工图设计编制、审核等工作；同时完成施工图预算的审核及报批工作，为下一步工作的顺利开展奠定良好基础。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</si>
  <si>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</si>
  <si>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</si>
  <si>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</si>
  <si>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</si>
  <si>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</si>
  <si>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</si>
  <si>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</si>
  <si>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</si>
  <si>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</si>
  <si>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实施方案编制数量</t>
  </si>
  <si>
    <t>1篇</t>
  </si>
  <si>
    <t>勘察报告数量</t>
  </si>
  <si>
    <t>施工图设计文件数量</t>
  </si>
  <si>
    <t>11篇</t>
  </si>
  <si>
    <t>质量指标
（13分）</t>
  </si>
  <si>
    <t>各项报告质量标准</t>
  </si>
  <si>
    <t>符合《公路工程技术标准》、《公路路线设计规范》、《公路路基设计规范》、《公路工程地质勘察规范》、《公路勘测规范》、《公路桥涵地基与基础设计规范》、《岩土工程勘察规范》等文件要求</t>
  </si>
  <si>
    <t>时效指标
（12分）</t>
  </si>
  <si>
    <t>时效指标</t>
  </si>
  <si>
    <t>2023年12月底前完成</t>
  </si>
  <si>
    <t>成本指标
（10分）</t>
  </si>
  <si>
    <t>实施方案编制费单项成本</t>
  </si>
  <si>
    <t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t>
  </si>
  <si>
    <t>勘察费单项成本</t>
  </si>
  <si>
    <t>"符合《工程勘察设计收费管理规定》国家计委、建设部计价格[2002]10号工程勘察设计收费标准2002版等文件要求"</t>
  </si>
  <si>
    <t>施工图设计费单项成本</t>
  </si>
  <si>
    <t>项目支出数</t>
  </si>
  <si>
    <t>≤2470.35万元</t>
  </si>
  <si>
    <t>1856.12万元</t>
  </si>
  <si>
    <t>效益指标（40分）</t>
  </si>
  <si>
    <t>经济、社会、生态、可持续影响效益指标（40分）</t>
  </si>
  <si>
    <t>对恢复重建项目的影响</t>
  </si>
  <si>
    <t>为恢复重建项目的实施提供技术支持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</si>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</sst>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L24" sqref="L24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3" customWidth="1"/>
    <col min="5" max="5" width="20.4083333333333" style="3" customWidth="1"/>
    <col min="6" max="6" width="20.4083333333333" customWidth="1"/>
    <col min="7" max="7" width="8.5" style="4" customWidth="1"/>
    <col min="8" max="8" width="11.1333333333333" customWidth="1"/>
    <col min="9" max="9" width="17.3833333333333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2470.35</v>
      </c>
      <c r="F8" s="11">
        <v>1856.12</v>
      </c>
      <c r="G8" s="11">
        <v>10</v>
      </c>
      <c r="H8" s="14">
        <f>+F8/E8</f>
        <v>0.751359119153156</v>
      </c>
      <c r="I8" s="24">
        <f>G8*H8</f>
        <v>7.51359119153156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2470.35</v>
      </c>
      <c r="F9" s="11">
        <v>1856.12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0" customHeight="1" spans="1:9">
      <c r="A15" s="10"/>
      <c r="B15" s="10" t="s">
        <v>36</v>
      </c>
      <c r="C15" s="10" t="s">
        <v>37</v>
      </c>
      <c r="D15" s="17" t="s">
        <v>38</v>
      </c>
      <c r="E15" s="10" t="s">
        <v>39</v>
      </c>
      <c r="F15" s="10" t="str">
        <f t="shared" ref="F15:F22" si="0">E15</f>
        <v>1篇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40</v>
      </c>
      <c r="E16" s="10" t="s">
        <v>39</v>
      </c>
      <c r="F16" s="10" t="str">
        <f t="shared" si="0"/>
        <v>1篇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41</v>
      </c>
      <c r="E17" s="10" t="s">
        <v>42</v>
      </c>
      <c r="F17" s="10" t="str">
        <f t="shared" si="0"/>
        <v>11篇</v>
      </c>
      <c r="G17" s="10">
        <v>5</v>
      </c>
      <c r="H17" s="10">
        <v>5</v>
      </c>
      <c r="I17" s="13"/>
    </row>
    <row r="18" s="2" customFormat="1" ht="134" customHeight="1" spans="1:9">
      <c r="A18" s="10"/>
      <c r="B18" s="10"/>
      <c r="C18" s="10" t="s">
        <v>43</v>
      </c>
      <c r="D18" s="17" t="s">
        <v>44</v>
      </c>
      <c r="E18" s="19" t="s">
        <v>45</v>
      </c>
      <c r="F18" s="19" t="str">
        <f t="shared" si="0"/>
        <v>符合《公路工程技术标准》、《公路路线设计规范》、《公路路基设计规范》、《公路工程地质勘察规范》、《公路勘测规范》、《公路桥涵地基与基础设计规范》、《岩土工程勘察规范》等文件要求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46</v>
      </c>
      <c r="D19" s="19" t="s">
        <v>47</v>
      </c>
      <c r="E19" s="19" t="s">
        <v>48</v>
      </c>
      <c r="F19" s="19" t="str">
        <f t="shared" si="0"/>
        <v>2023年12月底前完成</v>
      </c>
      <c r="G19" s="10">
        <v>12</v>
      </c>
      <c r="H19" s="10">
        <v>12</v>
      </c>
      <c r="I19" s="13"/>
    </row>
    <row r="20" s="2" customFormat="1" ht="154" customHeight="1" spans="1:9">
      <c r="A20" s="10"/>
      <c r="B20" s="10"/>
      <c r="C20" s="20" t="s">
        <v>49</v>
      </c>
      <c r="D20" s="17" t="s">
        <v>50</v>
      </c>
      <c r="E20" s="19" t="s">
        <v>51</v>
      </c>
      <c r="F20" s="19" t="str">
        <f t="shared" si="0"/>
        <v>符合《关于印发建设项目前期工作咨询收费暂行规定的通知》（国家计委计价格〔1999〕1283号）、《关于建设项目前期工作咨询收费的补充通知》（北京市物价局、北京市计划委员会京价〔房〕字〔1999〕第487号）等文件要求</v>
      </c>
      <c r="G20" s="10">
        <v>2</v>
      </c>
      <c r="H20" s="10">
        <v>2</v>
      </c>
      <c r="I20" s="13"/>
    </row>
    <row r="21" s="2" customFormat="1" ht="80" customHeight="1" spans="1:9">
      <c r="A21" s="10"/>
      <c r="B21" s="10"/>
      <c r="C21" s="21"/>
      <c r="D21" s="17" t="s">
        <v>52</v>
      </c>
      <c r="E21" s="19" t="s">
        <v>53</v>
      </c>
      <c r="F21" s="19" t="str">
        <f t="shared" si="0"/>
        <v>"符合《工程勘察设计收费管理规定》国家计委、建设部计价格[2002]10号工程勘察设计收费标准2002版等文件要求"</v>
      </c>
      <c r="G21" s="10">
        <v>2</v>
      </c>
      <c r="H21" s="10">
        <v>2</v>
      </c>
      <c r="I21" s="13"/>
    </row>
    <row r="22" s="2" customFormat="1" ht="83" customHeight="1" spans="1:9">
      <c r="A22" s="10"/>
      <c r="B22" s="10"/>
      <c r="C22" s="21"/>
      <c r="D22" s="17" t="s">
        <v>54</v>
      </c>
      <c r="E22" s="19" t="s">
        <v>53</v>
      </c>
      <c r="F22" s="19" t="str">
        <f t="shared" si="0"/>
        <v>"符合《工程勘察设计收费管理规定》国家计委、建设部计价格[2002]10号工程勘察设计收费标准2002版等文件要求"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2"/>
      <c r="D23" s="17" t="s">
        <v>55</v>
      </c>
      <c r="E23" s="19" t="s">
        <v>56</v>
      </c>
      <c r="F23" s="19" t="s">
        <v>57</v>
      </c>
      <c r="G23" s="10">
        <v>4</v>
      </c>
      <c r="H23" s="10">
        <v>4</v>
      </c>
      <c r="I23" s="13"/>
    </row>
    <row r="24" s="2" customFormat="1" ht="50" customHeight="1" spans="1:9">
      <c r="A24" s="10"/>
      <c r="B24" s="10" t="s">
        <v>58</v>
      </c>
      <c r="C24" s="10" t="s">
        <v>59</v>
      </c>
      <c r="D24" s="16" t="s">
        <v>60</v>
      </c>
      <c r="E24" s="19" t="s">
        <v>61</v>
      </c>
      <c r="F24" s="19" t="str">
        <f>E24</f>
        <v>为恢复重建项目的实施提供技术支持</v>
      </c>
      <c r="G24" s="10">
        <v>40</v>
      </c>
      <c r="H24" s="10">
        <v>35</v>
      </c>
      <c r="I24" s="13" t="s">
        <v>62</v>
      </c>
    </row>
    <row r="25" s="2" customFormat="1" ht="27" customHeight="1" spans="1:9">
      <c r="A25" s="10" t="s">
        <v>63</v>
      </c>
      <c r="B25" s="10"/>
      <c r="C25" s="10"/>
      <c r="D25" s="10"/>
      <c r="E25" s="10"/>
      <c r="F25" s="10"/>
      <c r="G25" s="13"/>
      <c r="H25" s="23">
        <f>I8+SUM(H15:H24)</f>
        <v>92.5135911915316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A755B45382AF488AB33626E3271F2E54_13</vt:lpwstr>
  </property>
</Properties>
</file>