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030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44" l="1"/>
  <c r="E9" i="44"/>
  <c r="D9" i="44" l="1"/>
  <c r="H9" i="44" l="1"/>
  <c r="I9" i="44" s="1"/>
  <c r="H32" i="44" s="1"/>
</calcChain>
</file>

<file path=xl/sharedStrings.xml><?xml version="1.0" encoding="utf-8"?>
<sst xmlns="http://schemas.openxmlformats.org/spreadsheetml/2006/main" count="98" uniqueCount="88">
  <si>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</si>
  <si>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</si>
  <si>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</si>
  <si>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</si>
  <si>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</si>
  <si>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</si>
  <si>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</si>
  <si>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</si>
  <si>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</si>
  <si>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</si>
  <si>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</si>
  <si>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</si>
  <si>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</si>
  <si>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</si>
  <si>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</si>
  <si>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</si>
  <si>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</si>
  <si>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</si>
  <si>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</si>
  <si>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</si>
  <si>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</si>
  <si>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</si>
  <si>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</si>
  <si>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</si>
  <si>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</si>
  <si>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交通运输部《关于印发公路水运工程施工企业主要负责人和安全生产管理人员考核管理办法》（交安监发〔2016〕65号）要求，对三类人员进行取证考试，根据2022年考试报名情况，预计2023年参加考试人数7000人，1科次。项目实施内容包括完成三类人员取证考试报名、资格审核、考场编排、试卷管理等各环节工作，同时做好考试保密和考生服务工作。</t>
  </si>
  <si>
    <t>绩效指标</t>
  </si>
  <si>
    <t>一级指标</t>
  </si>
  <si>
    <t>二级指标</t>
  </si>
  <si>
    <t>三级指标</t>
  </si>
  <si>
    <t>年度指标值</t>
  </si>
  <si>
    <t>实际完成值</t>
  </si>
  <si>
    <t>偏差原因分析及改进措施</t>
  </si>
  <si>
    <t>产
出
指
标
(50分)</t>
  </si>
  <si>
    <t>数量指标
（15分）</t>
  </si>
  <si>
    <t>制定项目方案个数</t>
  </si>
  <si>
    <t>1个</t>
  </si>
  <si>
    <t>考务人员人数</t>
  </si>
  <si>
    <t>8人</t>
  </si>
  <si>
    <t>组织考试场次</t>
  </si>
  <si>
    <t>参加考试人数</t>
  </si>
  <si>
    <t>质量指标
（13分）</t>
  </si>
  <si>
    <t>实施标准</t>
  </si>
  <si>
    <t>达到《关于印发公路水运工程施工企业主要负责人和安全生产管理人员考核管理办法》要求</t>
  </si>
  <si>
    <t>抽查考试成绩合格人员是否符合报名条件和承诺情况比例</t>
  </si>
  <si>
    <t>≥10%</t>
  </si>
  <si>
    <t>考试参与率</t>
  </si>
  <si>
    <t>≥85%</t>
  </si>
  <si>
    <t>考试覆盖率</t>
  </si>
  <si>
    <t>时效指标
（12分）</t>
  </si>
  <si>
    <t>资金支付进度</t>
  </si>
  <si>
    <t>根据项目实际实施进度进行资金支付，2023年12月底前完成全部资金支付工作</t>
  </si>
  <si>
    <t>项目实施进度</t>
  </si>
  <si>
    <t>租赁考场时间：2023年1月至12月，考试时间：2023年1月至12月</t>
  </si>
  <si>
    <t>成本指标
（10分）</t>
  </si>
  <si>
    <t>项目预算控制数</t>
  </si>
  <si>
    <t>效益指标（40分）</t>
  </si>
  <si>
    <t>服务对象满意度指标（10分）</t>
  </si>
  <si>
    <t>学员满意度</t>
  </si>
  <si>
    <t>经济、社会、生态、可持续影响效益指标（30分）</t>
  </si>
  <si>
    <t>社会效益</t>
  </si>
  <si>
    <t>培养安全生产工作管理人才，提升关键岗位人员安全管理能力</t>
  </si>
  <si>
    <t>环境效益</t>
  </si>
  <si>
    <t>使企业生产经营安全环境得到改善</t>
  </si>
  <si>
    <t>可持续影响</t>
  </si>
  <si>
    <t>安全生产管理能力得到提高，一线从业人员安全教育水平得到提升</t>
  </si>
  <si>
    <t>经济效益</t>
  </si>
  <si>
    <t>在企业安全生产管理方面节约事故带来的经济损失</t>
  </si>
  <si>
    <t>总分</t>
  </si>
  <si>
    <t>安全监督与应急处</t>
    <phoneticPr fontId="11" type="noConversion"/>
  </si>
  <si>
    <t>根据交通运输部《关于印发公路水运工程施工企业主要负责人和安全生产管理人员考核管理办法》（交安监发〔2016〕65号）要求，对三类人员进行取证考试，根据2022年考试报名情况，2023年实际安排参加考试7000人。项目实施中完成了考试报名、资格审核、考场编排、试卷管理等各环节工作，同时做好了考试保密和考生服务工作。</t>
    <phoneticPr fontId="11" type="noConversion"/>
  </si>
  <si>
    <t>10人</t>
    <phoneticPr fontId="11" type="noConversion"/>
  </si>
  <si>
    <t>符合《关于印发公路水运工程施工企业主要负责人和安全生产管理人员考核管理办法》要求</t>
    <phoneticPr fontId="11" type="noConversion"/>
  </si>
  <si>
    <t>2023年12月底前完成了全部资金支付工作</t>
    <phoneticPr fontId="11" type="noConversion"/>
  </si>
  <si>
    <t>按项目实施进度完成场地租赁和考试工作</t>
    <phoneticPr fontId="11" type="noConversion"/>
  </si>
  <si>
    <t>企业安全生产管理水平得到提高，一线从业人员安全教育水平得到提升</t>
    <phoneticPr fontId="11" type="noConversion"/>
  </si>
  <si>
    <t>企业安全生产管理方面节约了事故带来的经济损失</t>
    <phoneticPr fontId="11" type="noConversion"/>
  </si>
  <si>
    <t>通过考试促进了安全生产工作管理人才培养，提升了关键岗位人员安全管理能力</t>
    <phoneticPr fontId="11" type="noConversion"/>
  </si>
  <si>
    <t>定性指标，效益无法准确衡量</t>
    <phoneticPr fontId="11" type="noConversion"/>
  </si>
  <si>
    <t>定性指标，效益无法准确衡量</t>
    <phoneticPr fontId="11" type="noConversion"/>
  </si>
  <si>
    <t>通过考试企业生产经营安全环境得到改善</t>
    <phoneticPr fontId="11" type="noConversion"/>
  </si>
  <si>
    <t>北京市公路水运工程施工企业主要负责人和安全生产管理人员计算机网络考核服务</t>
    <phoneticPr fontId="11" type="noConversion"/>
  </si>
  <si>
    <t>10000人</t>
    <phoneticPr fontId="11" type="noConversion"/>
  </si>
  <si>
    <t>10545人</t>
    <phoneticPr fontId="11" type="noConversion"/>
  </si>
  <si>
    <t>90次</t>
    <phoneticPr fontId="11" type="noConversion"/>
  </si>
  <si>
    <t>93次</t>
    <phoneticPr fontId="11" type="noConversion"/>
  </si>
  <si>
    <t>≤68万元</t>
    <phoneticPr fontId="11" type="noConversion"/>
  </si>
  <si>
    <t>68万元</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</si>
</sst>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7" fillId="0" borderId="0"/>
    <xf numFmtId="0" fontId="8" fillId="0" borderId="0"/>
    <xf numFmtId="0" fontId="8" fillId="0" borderId="0"/>
    <xf numFmtId="0" fontId="8" fillId="0" borderId="0"/>
    <xf numFmtId="0" fontId="8" fillId="0" borderId="0"/>
    <xf numFmtId="0" fontId="6" fillId="0" borderId="0">
      <alignment vertical="center"/>
    </xf>
    <xf numFmtId="0" fontId="6" fillId="0" borderId="0">
      <alignment vertical="center"/>
    </xf>
    <xf numFmtId="0" fontId="6" fillId="0" borderId="0"/>
    <xf numFmtId="43" fontId="9" fillId="0" borderId="0" applyFont="0" applyFill="0" applyBorder="0" applyAlignment="0" applyProtection="0">
      <alignment vertical="center"/>
    </xf>
    <xf numFmtId="0" fontId="6" fillId="0" borderId="0"/>
    <xf numFmtId="0" fontId="9" fillId="0" borderId="0"/>
    <xf numFmtId="0" fontId="9" fillId="0" borderId="0">
      <alignment vertical="center"/>
    </xf>
    <xf numFmtId="0" fontId="5" fillId="0" borderId="0"/>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6"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abSelected="1" workbookViewId="0">
      <selection activeCell="F28" sqref="F28"/>
    </sheetView>
  </sheetViews>
  <sheetFormatPr defaultColWidth="9" defaultRowHeight="14" x14ac:dyDescent="0.25"/>
  <cols>
    <col min="1" max="1" width="4.08984375" customWidth="1"/>
    <col min="2" max="2" width="8.90625" customWidth="1"/>
    <col min="3" max="3" width="18.6328125" customWidth="1"/>
    <col min="4" max="4" width="12" style="4" customWidth="1"/>
    <col min="5" max="5" width="11.7265625" style="4" customWidth="1"/>
    <col min="6" max="6" width="12.6328125" customWidth="1"/>
    <col min="7" max="7" width="8.453125" style="5" customWidth="1"/>
    <col min="8" max="8" width="11.08984375" customWidth="1"/>
    <col min="9" max="9" width="17.36328125" customWidth="1"/>
  </cols>
  <sheetData>
    <row r="1" spans="1:9" ht="21" x14ac:dyDescent="0.25">
      <c r="A1" s="19"/>
      <c r="B1" s="19"/>
      <c r="C1" s="19"/>
      <c r="D1" s="19"/>
      <c r="E1" s="19"/>
      <c r="F1" s="19"/>
      <c r="G1" s="19"/>
    </row>
    <row r="2" spans="1:9" s="1" customFormat="1" ht="22.5" customHeight="1" x14ac:dyDescent="0.25">
      <c r="A2" s="20" t="s">
        <v>0</v>
      </c>
      <c r="B2" s="20"/>
      <c r="C2" s="20"/>
      <c r="D2" s="20"/>
      <c r="E2" s="20"/>
      <c r="F2" s="20"/>
      <c r="G2" s="20"/>
      <c r="H2" s="20"/>
      <c r="I2" s="20"/>
    </row>
    <row r="3" spans="1:9" s="2" customFormat="1" ht="18.75" customHeight="1" x14ac:dyDescent="0.25">
      <c r="A3" s="21" t="s">
        <v>1</v>
      </c>
      <c r="B3" s="21"/>
      <c r="C3" s="21"/>
      <c r="D3" s="21"/>
      <c r="E3" s="21"/>
      <c r="F3" s="21"/>
      <c r="G3" s="21"/>
      <c r="H3" s="21"/>
      <c r="I3" s="21"/>
    </row>
    <row r="4" spans="1:9" s="2" customFormat="1" ht="11.25" customHeight="1" x14ac:dyDescent="0.25">
      <c r="A4" s="6"/>
      <c r="B4" s="6"/>
      <c r="C4" s="6"/>
      <c r="D4" s="7"/>
      <c r="E4" s="7"/>
      <c r="F4" s="6"/>
      <c r="G4" s="8"/>
    </row>
    <row r="5" spans="1:9" s="3" customFormat="1" x14ac:dyDescent="0.25">
      <c r="A5" s="22" t="s">
        <v>2</v>
      </c>
      <c r="B5" s="22"/>
      <c r="C5" s="22" t="s">
        <v>81</v>
      </c>
      <c r="D5" s="22"/>
      <c r="E5" s="22"/>
      <c r="F5" s="22"/>
      <c r="G5" s="22"/>
      <c r="H5" s="22"/>
      <c r="I5" s="22"/>
    </row>
    <row r="6" spans="1:9" s="3" customFormat="1" x14ac:dyDescent="0.25">
      <c r="A6" s="22" t="s">
        <v>3</v>
      </c>
      <c r="B6" s="22"/>
      <c r="C6" s="22" t="s">
        <v>4</v>
      </c>
      <c r="D6" s="22"/>
      <c r="E6" s="22"/>
      <c r="F6" s="9" t="s">
        <v>5</v>
      </c>
      <c r="G6" s="22" t="s">
        <v>69</v>
      </c>
      <c r="H6" s="22"/>
      <c r="I6" s="22"/>
    </row>
    <row r="7" spans="1:9" s="3" customFormat="1" x14ac:dyDescent="0.25">
      <c r="A7" s="22" t="s">
        <v>6</v>
      </c>
      <c r="B7" s="22"/>
      <c r="C7" s="22" t="s">
        <v>7</v>
      </c>
      <c r="D7" s="22"/>
      <c r="E7" s="22"/>
      <c r="F7" s="9" t="s">
        <v>8</v>
      </c>
      <c r="G7" s="22">
        <v>55530692</v>
      </c>
      <c r="H7" s="22"/>
      <c r="I7" s="22"/>
    </row>
    <row r="8" spans="1:9" s="3" customFormat="1" x14ac:dyDescent="0.25">
      <c r="A8" s="22" t="s">
        <v>9</v>
      </c>
      <c r="B8" s="22"/>
      <c r="C8" s="9"/>
      <c r="D8" s="10" t="s">
        <v>10</v>
      </c>
      <c r="E8" s="9" t="s">
        <v>11</v>
      </c>
      <c r="F8" s="9" t="s">
        <v>12</v>
      </c>
      <c r="G8" s="9" t="s">
        <v>13</v>
      </c>
      <c r="H8" s="9" t="s">
        <v>14</v>
      </c>
      <c r="I8" s="10" t="s">
        <v>15</v>
      </c>
    </row>
    <row r="9" spans="1:9" s="3" customFormat="1" ht="32.25" customHeight="1" x14ac:dyDescent="0.25">
      <c r="A9" s="22" t="s">
        <v>16</v>
      </c>
      <c r="B9" s="22"/>
      <c r="C9" s="11" t="s">
        <v>17</v>
      </c>
      <c r="D9" s="10">
        <f>SUM(D10:D11)</f>
        <v>47.6</v>
      </c>
      <c r="E9" s="10">
        <f>SUM(E10:E12)</f>
        <v>68</v>
      </c>
      <c r="F9" s="10">
        <f>SUM(F10:F12)</f>
        <v>68</v>
      </c>
      <c r="G9" s="9">
        <v>10</v>
      </c>
      <c r="H9" s="12">
        <f>+F9/E9</f>
        <v>1</v>
      </c>
      <c r="I9" s="13">
        <f>G9*H9</f>
        <v>10</v>
      </c>
    </row>
    <row r="10" spans="1:9" s="3" customFormat="1" ht="13.5" customHeight="1" x14ac:dyDescent="0.25">
      <c r="A10" s="23"/>
      <c r="B10" s="23"/>
      <c r="C10" s="11" t="s">
        <v>18</v>
      </c>
      <c r="D10" s="10">
        <v>47.6</v>
      </c>
      <c r="E10" s="10">
        <v>47.6</v>
      </c>
      <c r="F10" s="10">
        <v>47.6</v>
      </c>
      <c r="G10" s="9" t="s">
        <v>19</v>
      </c>
      <c r="H10" s="10"/>
      <c r="I10" s="10" t="s">
        <v>19</v>
      </c>
    </row>
    <row r="11" spans="1:9" s="3" customFormat="1" ht="13.5" customHeight="1" x14ac:dyDescent="0.25">
      <c r="A11" s="23"/>
      <c r="B11" s="23"/>
      <c r="C11" s="11" t="s">
        <v>20</v>
      </c>
      <c r="D11" s="10"/>
      <c r="E11" s="10"/>
      <c r="F11" s="9"/>
      <c r="G11" s="9" t="s">
        <v>19</v>
      </c>
      <c r="H11" s="10"/>
      <c r="I11" s="10" t="s">
        <v>19</v>
      </c>
    </row>
    <row r="12" spans="1:9" s="3" customFormat="1" x14ac:dyDescent="0.25">
      <c r="A12" s="23"/>
      <c r="B12" s="23"/>
      <c r="C12" s="11" t="s">
        <v>21</v>
      </c>
      <c r="D12" s="10"/>
      <c r="E12" s="10">
        <v>20.399999999999999</v>
      </c>
      <c r="F12" s="10">
        <v>20.399999999999999</v>
      </c>
      <c r="G12" s="9" t="s">
        <v>19</v>
      </c>
      <c r="H12" s="10"/>
      <c r="I12" s="10" t="s">
        <v>19</v>
      </c>
    </row>
    <row r="13" spans="1:9" s="3" customFormat="1" ht="18" customHeight="1" x14ac:dyDescent="0.25">
      <c r="A13" s="22" t="s">
        <v>22</v>
      </c>
      <c r="B13" s="22" t="s">
        <v>23</v>
      </c>
      <c r="C13" s="22"/>
      <c r="D13" s="22"/>
      <c r="E13" s="22"/>
      <c r="F13" s="22" t="s">
        <v>24</v>
      </c>
      <c r="G13" s="22"/>
      <c r="H13" s="22"/>
      <c r="I13" s="22"/>
    </row>
    <row r="14" spans="1:9" s="3" customFormat="1" ht="97" customHeight="1" x14ac:dyDescent="0.25">
      <c r="A14" s="22"/>
      <c r="B14" s="24" t="s">
        <v>25</v>
      </c>
      <c r="C14" s="25"/>
      <c r="D14" s="25"/>
      <c r="E14" s="26"/>
      <c r="F14" s="24" t="s">
        <v>70</v>
      </c>
      <c r="G14" s="25"/>
      <c r="H14" s="25"/>
      <c r="I14" s="26"/>
    </row>
    <row r="15" spans="1:9" s="3" customFormat="1" ht="34.5" customHeight="1" x14ac:dyDescent="0.25">
      <c r="A15" s="22" t="s">
        <v>26</v>
      </c>
      <c r="B15" s="10" t="s">
        <v>27</v>
      </c>
      <c r="C15" s="10" t="s">
        <v>28</v>
      </c>
      <c r="D15" s="9" t="s">
        <v>29</v>
      </c>
      <c r="E15" s="10" t="s">
        <v>30</v>
      </c>
      <c r="F15" s="10" t="s">
        <v>31</v>
      </c>
      <c r="G15" s="9" t="s">
        <v>13</v>
      </c>
      <c r="H15" s="9" t="s">
        <v>15</v>
      </c>
      <c r="I15" s="10" t="s">
        <v>32</v>
      </c>
    </row>
    <row r="16" spans="1:9" s="3" customFormat="1" ht="30" customHeight="1" x14ac:dyDescent="0.25">
      <c r="A16" s="22"/>
      <c r="B16" s="22" t="s">
        <v>33</v>
      </c>
      <c r="C16" s="27" t="s">
        <v>34</v>
      </c>
      <c r="D16" s="15" t="s">
        <v>35</v>
      </c>
      <c r="E16" s="10" t="s">
        <v>36</v>
      </c>
      <c r="F16" s="10" t="s">
        <v>36</v>
      </c>
      <c r="G16" s="14">
        <v>3</v>
      </c>
      <c r="H16" s="14">
        <v>3</v>
      </c>
      <c r="I16" s="10"/>
    </row>
    <row r="17" spans="1:9" s="3" customFormat="1" ht="30" customHeight="1" x14ac:dyDescent="0.25">
      <c r="A17" s="22"/>
      <c r="B17" s="22"/>
      <c r="C17" s="28"/>
      <c r="D17" s="15" t="s">
        <v>37</v>
      </c>
      <c r="E17" s="10" t="s">
        <v>38</v>
      </c>
      <c r="F17" s="10" t="s">
        <v>71</v>
      </c>
      <c r="G17" s="14">
        <v>4</v>
      </c>
      <c r="H17" s="14">
        <v>4</v>
      </c>
      <c r="I17" s="10"/>
    </row>
    <row r="18" spans="1:9" s="3" customFormat="1" ht="30" customHeight="1" x14ac:dyDescent="0.25">
      <c r="A18" s="22"/>
      <c r="B18" s="22"/>
      <c r="C18" s="28"/>
      <c r="D18" s="15" t="s">
        <v>39</v>
      </c>
      <c r="E18" s="10" t="s">
        <v>84</v>
      </c>
      <c r="F18" s="10" t="s">
        <v>85</v>
      </c>
      <c r="G18" s="14">
        <v>4</v>
      </c>
      <c r="H18" s="14">
        <v>4</v>
      </c>
      <c r="I18" s="14"/>
    </row>
    <row r="19" spans="1:9" s="3" customFormat="1" ht="30" customHeight="1" x14ac:dyDescent="0.25">
      <c r="A19" s="22"/>
      <c r="B19" s="22"/>
      <c r="C19" s="28"/>
      <c r="D19" s="15" t="s">
        <v>40</v>
      </c>
      <c r="E19" s="10" t="s">
        <v>82</v>
      </c>
      <c r="F19" s="10" t="s">
        <v>83</v>
      </c>
      <c r="G19" s="14">
        <v>4</v>
      </c>
      <c r="H19" s="14">
        <v>4</v>
      </c>
      <c r="I19" s="14"/>
    </row>
    <row r="20" spans="1:9" s="3" customFormat="1" ht="112" x14ac:dyDescent="0.25">
      <c r="A20" s="22"/>
      <c r="B20" s="22"/>
      <c r="C20" s="27" t="s">
        <v>41</v>
      </c>
      <c r="D20" s="15" t="s">
        <v>42</v>
      </c>
      <c r="E20" s="10" t="s">
        <v>43</v>
      </c>
      <c r="F20" s="10" t="s">
        <v>72</v>
      </c>
      <c r="G20" s="14">
        <v>3</v>
      </c>
      <c r="H20" s="14">
        <v>3</v>
      </c>
      <c r="I20" s="10"/>
    </row>
    <row r="21" spans="1:9" s="3" customFormat="1" ht="70" x14ac:dyDescent="0.25">
      <c r="A21" s="22"/>
      <c r="B21" s="22"/>
      <c r="C21" s="28"/>
      <c r="D21" s="15" t="s">
        <v>44</v>
      </c>
      <c r="E21" s="10" t="s">
        <v>45</v>
      </c>
      <c r="F21" s="16">
        <v>0.1</v>
      </c>
      <c r="G21" s="14">
        <v>3</v>
      </c>
      <c r="H21" s="14">
        <v>3</v>
      </c>
      <c r="I21" s="10"/>
    </row>
    <row r="22" spans="1:9" s="3" customFormat="1" ht="30" customHeight="1" x14ac:dyDescent="0.25">
      <c r="A22" s="22"/>
      <c r="B22" s="22"/>
      <c r="C22" s="28"/>
      <c r="D22" s="15" t="s">
        <v>46</v>
      </c>
      <c r="E22" s="10" t="s">
        <v>47</v>
      </c>
      <c r="F22" s="12">
        <v>0.86499999999999999</v>
      </c>
      <c r="G22" s="14">
        <v>4</v>
      </c>
      <c r="H22" s="14">
        <v>4</v>
      </c>
      <c r="I22" s="10"/>
    </row>
    <row r="23" spans="1:9" s="3" customFormat="1" ht="30" customHeight="1" x14ac:dyDescent="0.25">
      <c r="A23" s="22"/>
      <c r="B23" s="22"/>
      <c r="C23" s="29"/>
      <c r="D23" s="15" t="s">
        <v>48</v>
      </c>
      <c r="E23" s="16">
        <v>1</v>
      </c>
      <c r="F23" s="16">
        <v>1</v>
      </c>
      <c r="G23" s="14">
        <v>3</v>
      </c>
      <c r="H23" s="14">
        <v>3</v>
      </c>
      <c r="I23" s="10"/>
    </row>
    <row r="24" spans="1:9" s="3" customFormat="1" ht="98" x14ac:dyDescent="0.25">
      <c r="A24" s="22"/>
      <c r="B24" s="22"/>
      <c r="C24" s="22" t="s">
        <v>49</v>
      </c>
      <c r="D24" s="15" t="s">
        <v>50</v>
      </c>
      <c r="E24" s="10" t="s">
        <v>51</v>
      </c>
      <c r="F24" s="10" t="s">
        <v>73</v>
      </c>
      <c r="G24" s="14">
        <v>6</v>
      </c>
      <c r="H24" s="14">
        <v>6</v>
      </c>
      <c r="I24" s="10"/>
    </row>
    <row r="25" spans="1:9" s="3" customFormat="1" ht="84" x14ac:dyDescent="0.25">
      <c r="A25" s="22"/>
      <c r="B25" s="22"/>
      <c r="C25" s="22"/>
      <c r="D25" s="15" t="s">
        <v>52</v>
      </c>
      <c r="E25" s="10" t="s">
        <v>53</v>
      </c>
      <c r="F25" s="10" t="s">
        <v>74</v>
      </c>
      <c r="G25" s="14">
        <v>6</v>
      </c>
      <c r="H25" s="14">
        <v>6</v>
      </c>
      <c r="I25" s="10"/>
    </row>
    <row r="26" spans="1:9" s="3" customFormat="1" ht="30" customHeight="1" x14ac:dyDescent="0.25">
      <c r="A26" s="22"/>
      <c r="B26" s="22"/>
      <c r="C26" s="17" t="s">
        <v>54</v>
      </c>
      <c r="D26" s="15" t="s">
        <v>55</v>
      </c>
      <c r="E26" s="10" t="s">
        <v>86</v>
      </c>
      <c r="F26" s="10" t="s">
        <v>87</v>
      </c>
      <c r="G26" s="14">
        <v>10</v>
      </c>
      <c r="H26" s="14">
        <v>10</v>
      </c>
      <c r="I26" s="10"/>
    </row>
    <row r="27" spans="1:9" s="3" customFormat="1" ht="30" customHeight="1" x14ac:dyDescent="0.25">
      <c r="A27" s="22"/>
      <c r="B27" s="27" t="s">
        <v>56</v>
      </c>
      <c r="C27" s="10" t="s">
        <v>57</v>
      </c>
      <c r="D27" s="15" t="s">
        <v>58</v>
      </c>
      <c r="E27" s="16">
        <v>1</v>
      </c>
      <c r="F27" s="16">
        <v>1</v>
      </c>
      <c r="G27" s="14">
        <v>10</v>
      </c>
      <c r="H27" s="14">
        <v>10</v>
      </c>
      <c r="I27" s="10"/>
    </row>
    <row r="28" spans="1:9" s="3" customFormat="1" ht="84" x14ac:dyDescent="0.25">
      <c r="A28" s="22"/>
      <c r="B28" s="28"/>
      <c r="C28" s="27" t="s">
        <v>59</v>
      </c>
      <c r="D28" s="15" t="s">
        <v>60</v>
      </c>
      <c r="E28" s="10" t="s">
        <v>61</v>
      </c>
      <c r="F28" s="10" t="s">
        <v>77</v>
      </c>
      <c r="G28" s="14">
        <v>7.5</v>
      </c>
      <c r="H28" s="14">
        <v>7</v>
      </c>
      <c r="I28" s="10" t="s">
        <v>78</v>
      </c>
    </row>
    <row r="29" spans="1:9" s="3" customFormat="1" ht="42" x14ac:dyDescent="0.25">
      <c r="A29" s="22"/>
      <c r="B29" s="28"/>
      <c r="C29" s="28"/>
      <c r="D29" s="15" t="s">
        <v>62</v>
      </c>
      <c r="E29" s="10" t="s">
        <v>63</v>
      </c>
      <c r="F29" s="10" t="s">
        <v>80</v>
      </c>
      <c r="G29" s="14">
        <v>7.5</v>
      </c>
      <c r="H29" s="14">
        <v>6</v>
      </c>
      <c r="I29" s="10" t="s">
        <v>78</v>
      </c>
    </row>
    <row r="30" spans="1:9" s="3" customFormat="1" ht="84" x14ac:dyDescent="0.25">
      <c r="A30" s="22"/>
      <c r="B30" s="28"/>
      <c r="C30" s="28"/>
      <c r="D30" s="15" t="s">
        <v>64</v>
      </c>
      <c r="E30" s="10" t="s">
        <v>65</v>
      </c>
      <c r="F30" s="10" t="s">
        <v>75</v>
      </c>
      <c r="G30" s="14">
        <v>7.5</v>
      </c>
      <c r="H30" s="14">
        <v>6</v>
      </c>
      <c r="I30" s="10" t="s">
        <v>79</v>
      </c>
    </row>
    <row r="31" spans="1:9" s="3" customFormat="1" ht="70" x14ac:dyDescent="0.25">
      <c r="A31" s="10"/>
      <c r="B31" s="29"/>
      <c r="C31" s="29"/>
      <c r="D31" s="15" t="s">
        <v>66</v>
      </c>
      <c r="E31" s="10" t="s">
        <v>67</v>
      </c>
      <c r="F31" s="10" t="s">
        <v>76</v>
      </c>
      <c r="G31" s="14">
        <v>7.5</v>
      </c>
      <c r="H31" s="14">
        <v>6</v>
      </c>
      <c r="I31" s="10" t="s">
        <v>79</v>
      </c>
    </row>
    <row r="32" spans="1:9" s="3" customFormat="1" ht="30" customHeight="1" x14ac:dyDescent="0.25">
      <c r="A32" s="22" t="s">
        <v>68</v>
      </c>
      <c r="B32" s="22"/>
      <c r="C32" s="22"/>
      <c r="D32" s="22"/>
      <c r="E32" s="22"/>
      <c r="F32" s="22"/>
      <c r="G32" s="14"/>
      <c r="H32" s="18">
        <f>I9+SUM(H16:H31)</f>
        <v>95</v>
      </c>
      <c r="I32" s="10"/>
    </row>
  </sheetData>
  <mergeCells count="29">
    <mergeCell ref="B13:E13"/>
    <mergeCell ref="F13:I13"/>
    <mergeCell ref="B14:E14"/>
    <mergeCell ref="F14:I14"/>
    <mergeCell ref="A32:F32"/>
    <mergeCell ref="A13:A14"/>
    <mergeCell ref="A15:A30"/>
    <mergeCell ref="B16:B26"/>
    <mergeCell ref="B27:B31"/>
    <mergeCell ref="C16:C19"/>
    <mergeCell ref="C20:C23"/>
    <mergeCell ref="C24:C25"/>
    <mergeCell ref="C28:C31"/>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2024-05-10T03:17:01Z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11BA83AD7E3849E18B30F62C3EC76358_12</vt:lpwstr>
  </property>
</Properties>
</file>