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0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44" l="1"/>
  <c r="H17" i="44"/>
  <c r="H18" i="44"/>
  <c r="H19" i="44"/>
  <c r="H15" i="44"/>
  <c r="H16" i="44"/>
  <c r="H14" i="44"/>
  <c r="F16" i="44"/>
  <c r="F14" i="44"/>
  <c r="E8" i="44"/>
  <c r="D8" i="44"/>
  <c r="F8" i="44"/>
  <c r="H7" i="44" l="1"/>
  <c r="I7" i="44" s="1"/>
  <c r="H23" i="44" s="1"/>
</calcChain>
</file>

<file path=xl/sharedStrings.xml><?xml version="1.0" encoding="utf-8"?>
<sst xmlns="http://schemas.openxmlformats.org/spreadsheetml/2006/main" count="70" uniqueCount="61">
  <si>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</si>
  <si>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</si>
  <si>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</si>
  <si>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</si>
  <si>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</si>
  <si>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</si>
  <si>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</si>
  <si>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</si>
  <si>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</si>
  <si>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</si>
  <si>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</si>
  <si>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</si>
  <si>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</si>
  <si>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</si>
  <si>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</si>
  <si>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</si>
  <si>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</si>
  <si>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</si>
  <si>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</si>
  <si>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</si>
  <si>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</si>
  <si>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</si>
  <si>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</si>
  <si>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</si>
  <si>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</si>
  <si>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</si>
  <si>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</si>
  <si>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</si>
  <si>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</si>
  <si>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</si>
  <si>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</si>
  <si>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</si>
  <si>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</si>
  <si>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</si>
  <si>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</si>
  <si>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</si>
  <si>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北京市交通委员会</t>
    <phoneticPr fontId="13" type="noConversion"/>
  </si>
  <si>
    <t>曹泽治</t>
    <phoneticPr fontId="13" type="noConversion"/>
  </si>
  <si>
    <t>项目拟以道路或停车场为基本巡查单位，通过现场巡查、数据分析、问题复查等方式，为行业管理部门收集现状情况、提供问题线索、整理数据。按照“定期巡查、实时整改反馈、月通报”的常态化巡查机制，起到“以评促建、以评促改、以评促管”的滚动式发展效果，为停车综合治理的领导决策和指导提供详实的基础支撑。此外，通过持续推进停车综合治理巡查工作，督促各区高质量开展道路停车服务、区域停车综合治理等工作，巩固道路停车改革成效，提升道路停车秩序，规范道路标志标线标牌清晰明了，提高道路停车管理服务质量，减少因停车问题导致周边交通拥堵和市民投诉的情况，不断提升居民对停车管理工作的满意度和获得感。</t>
    <phoneticPr fontId="13" type="noConversion"/>
  </si>
  <si>
    <t>项目以道路和停车场为基本巡查单位，通过现场巡查、数据分析、问题复查等方式，为行业管理部门收集现状情况、提供问题线索、整理数据。按照“定期巡查、实时整改反馈、月通报”的常态化巡查机制，起到“以评促建、以评促改、以评促管”的滚动式发展效果，为停车综合治理的领导决策和指导提供详实的基础支撑。此外，通过持续推进停车综合治理巡查工作，督促各区高质量开展道路停车服务、区域停车综合治理等工作，巩固道路停车改革成效，提升道路停车秩序，规范道路标志标线标牌清晰明了，提高道路停车管理服务质量，减少因停车问题导致周边交通拥堵和市民投诉的情况，不断提升居民对停车管理工作的满意度和获得感。</t>
    <phoneticPr fontId="13" type="noConversion"/>
  </si>
  <si>
    <t>经济、社会、生态、可持续影响效益指标（40分）</t>
    <phoneticPr fontId="13" type="noConversion"/>
  </si>
  <si>
    <t>《停车综合治理巡查月报》</t>
    <phoneticPr fontId="13" type="noConversion"/>
  </si>
  <si>
    <t>各区电子收费道路巡查违停台账</t>
    <phoneticPr fontId="13" type="noConversion"/>
  </si>
  <si>
    <t>项目预算控制数</t>
    <phoneticPr fontId="13" type="noConversion"/>
  </si>
  <si>
    <t>社会效益</t>
    <phoneticPr fontId="13" type="noConversion"/>
  </si>
  <si>
    <t>持续推进停车综合治理各项工作有效开展</t>
    <phoneticPr fontId="13" type="noConversion"/>
  </si>
  <si>
    <t>《2023年停车综合治理巡查年度报告》</t>
    <phoneticPr fontId="13" type="noConversion"/>
  </si>
  <si>
    <t>项目评审合格率</t>
    <phoneticPr fontId="13" type="noConversion"/>
  </si>
  <si>
    <t>按照招标完成并签订合同后一个月内支付40%，开题评审后支付40%，结题验收后支付20%</t>
    <phoneticPr fontId="13" type="noConversion"/>
  </si>
  <si>
    <t>项目可持续性影响</t>
    <phoneticPr fontId="13" type="noConversion"/>
  </si>
  <si>
    <t>道路停车管理服务水平进一步提升、电子收费道路停车秩序进一步规范、居民“停车难”问题得到缓解，慢行绿色出行环境更加舒适</t>
    <phoneticPr fontId="13" type="noConversion"/>
  </si>
  <si>
    <t>≥7</t>
    <phoneticPr fontId="13" type="noConversion"/>
  </si>
  <si>
    <t>2023年7月底前，确定项目中标单位，完成签订合同，制定巡查工作方案，并完成开题评审；12月中旬前完成项目结题验收。</t>
    <phoneticPr fontId="13" type="noConversion"/>
  </si>
  <si>
    <t>达到预期指标</t>
    <phoneticPr fontId="13" type="noConversion"/>
  </si>
  <si>
    <t>项目实施进度</t>
    <phoneticPr fontId="13" type="noConversion"/>
  </si>
  <si>
    <t>资金支付进度</t>
    <phoneticPr fontId="13" type="noConversion"/>
  </si>
  <si>
    <t>达到预期指标</t>
    <phoneticPr fontId="13" type="noConversion"/>
  </si>
  <si>
    <t>定性指标，效益无法准确衡量</t>
    <phoneticPr fontId="13" type="noConversion"/>
  </si>
  <si>
    <t>定性指标，效益无法准确衡量</t>
    <phoneticPr fontId="13" type="noConversion"/>
  </si>
  <si>
    <t>停车综合治理巡查</t>
    <phoneticPr fontId="13" type="noConversion"/>
  </si>
  <si>
    <t>北京市交通综合治理事务中心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</si>
</sst>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7" sqref="D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20.1328125" style="3" customWidth="1"/>
    <col min="5" max="5" width="28.46484375" style="19" customWidth="1"/>
    <col min="6" max="6" width="12.59765625" customWidth="1"/>
    <col min="7" max="7" width="8.46484375" style="4" customWidth="1"/>
    <col min="8" max="8" width="11.1328125" customWidth="1"/>
    <col min="9" max="9" width="17.3984375" customWidth="1"/>
  </cols>
  <sheetData>
    <row r="1" spans="1:9" s="1" customFormat="1" ht="23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7.649999999999999">
      <c r="A2" s="26" t="s">
        <v>35</v>
      </c>
      <c r="B2" s="26"/>
      <c r="C2" s="26"/>
      <c r="D2" s="26"/>
      <c r="E2" s="26"/>
      <c r="F2" s="26"/>
      <c r="G2" s="26"/>
      <c r="H2" s="26"/>
      <c r="I2" s="26"/>
    </row>
    <row r="3" spans="1:9" s="5" customFormat="1">
      <c r="A3" s="20" t="s">
        <v>1</v>
      </c>
      <c r="B3" s="20"/>
      <c r="C3" s="20" t="s">
        <v>59</v>
      </c>
      <c r="D3" s="20"/>
      <c r="E3" s="20"/>
      <c r="F3" s="20"/>
      <c r="G3" s="20"/>
      <c r="H3" s="20"/>
      <c r="I3" s="20"/>
    </row>
    <row r="4" spans="1:9" s="5" customFormat="1">
      <c r="A4" s="20" t="s">
        <v>12</v>
      </c>
      <c r="B4" s="20"/>
      <c r="C4" s="20" t="s">
        <v>36</v>
      </c>
      <c r="D4" s="20"/>
      <c r="E4" s="20"/>
      <c r="F4" s="8" t="s">
        <v>2</v>
      </c>
      <c r="G4" s="20" t="s">
        <v>60</v>
      </c>
      <c r="H4" s="20"/>
      <c r="I4" s="20"/>
    </row>
    <row r="5" spans="1:9" s="5" customFormat="1">
      <c r="A5" s="20" t="s">
        <v>13</v>
      </c>
      <c r="B5" s="20"/>
      <c r="C5" s="20" t="s">
        <v>37</v>
      </c>
      <c r="D5" s="20"/>
      <c r="E5" s="20"/>
      <c r="F5" s="8" t="s">
        <v>14</v>
      </c>
      <c r="G5" s="20">
        <v>50911533</v>
      </c>
      <c r="H5" s="20"/>
      <c r="I5" s="20"/>
    </row>
    <row r="6" spans="1:9" s="5" customFormat="1">
      <c r="A6" s="20" t="s">
        <v>15</v>
      </c>
      <c r="B6" s="20"/>
      <c r="C6" s="8">
        <v>94.6</v>
      </c>
      <c r="D6" s="14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</row>
    <row r="7" spans="1:9" s="5" customFormat="1" ht="13.5" customHeight="1">
      <c r="A7" s="20" t="s">
        <v>20</v>
      </c>
      <c r="B7" s="20"/>
      <c r="C7" s="7" t="s">
        <v>21</v>
      </c>
      <c r="D7" s="14">
        <v>108.6006</v>
      </c>
      <c r="E7" s="9">
        <v>94.6</v>
      </c>
      <c r="F7" s="8">
        <v>94.6</v>
      </c>
      <c r="G7" s="8">
        <v>10</v>
      </c>
      <c r="H7" s="10">
        <f>+F7/E7</f>
        <v>1</v>
      </c>
      <c r="I7" s="6">
        <f>G7*H7</f>
        <v>10</v>
      </c>
    </row>
    <row r="8" spans="1:9" s="5" customFormat="1">
      <c r="A8" s="21"/>
      <c r="B8" s="21"/>
      <c r="C8" s="7" t="s">
        <v>22</v>
      </c>
      <c r="D8" s="14">
        <f>D7</f>
        <v>108.6006</v>
      </c>
      <c r="E8" s="9">
        <f>E7</f>
        <v>94.6</v>
      </c>
      <c r="F8" s="8">
        <f>F7</f>
        <v>94.6</v>
      </c>
      <c r="G8" s="8" t="s">
        <v>23</v>
      </c>
      <c r="H8" s="13"/>
      <c r="I8" s="13" t="s">
        <v>23</v>
      </c>
    </row>
    <row r="9" spans="1:9" s="5" customFormat="1">
      <c r="A9" s="21"/>
      <c r="B9" s="21"/>
      <c r="C9" s="7" t="s">
        <v>24</v>
      </c>
      <c r="D9" s="14">
        <v>0</v>
      </c>
      <c r="E9" s="16">
        <v>0</v>
      </c>
      <c r="F9" s="8">
        <v>0</v>
      </c>
      <c r="G9" s="8" t="s">
        <v>23</v>
      </c>
      <c r="H9" s="13"/>
      <c r="I9" s="13" t="s">
        <v>23</v>
      </c>
    </row>
    <row r="10" spans="1:9" s="5" customFormat="1">
      <c r="A10" s="21"/>
      <c r="B10" s="21"/>
      <c r="C10" s="7" t="s">
        <v>25</v>
      </c>
      <c r="D10" s="14">
        <v>0</v>
      </c>
      <c r="E10" s="16">
        <v>0</v>
      </c>
      <c r="F10" s="8">
        <v>0</v>
      </c>
      <c r="G10" s="8" t="s">
        <v>23</v>
      </c>
      <c r="H10" s="13"/>
      <c r="I10" s="13" t="s">
        <v>23</v>
      </c>
    </row>
    <row r="11" spans="1:9" s="5" customFormat="1" ht="13.5" customHeight="1">
      <c r="A11" s="20" t="s">
        <v>4</v>
      </c>
      <c r="B11" s="20" t="s">
        <v>26</v>
      </c>
      <c r="C11" s="20"/>
      <c r="D11" s="20"/>
      <c r="E11" s="20"/>
      <c r="F11" s="20" t="s">
        <v>27</v>
      </c>
      <c r="G11" s="20"/>
      <c r="H11" s="20"/>
      <c r="I11" s="20"/>
    </row>
    <row r="12" spans="1:9" s="5" customFormat="1">
      <c r="A12" s="20"/>
      <c r="B12" s="22" t="s">
        <v>38</v>
      </c>
      <c r="C12" s="23"/>
      <c r="D12" s="23"/>
      <c r="E12" s="24"/>
      <c r="F12" s="22" t="s">
        <v>39</v>
      </c>
      <c r="G12" s="23"/>
      <c r="H12" s="23"/>
      <c r="I12" s="24"/>
    </row>
    <row r="13" spans="1:9" s="5" customFormat="1" ht="26.25">
      <c r="A13" s="20" t="s">
        <v>5</v>
      </c>
      <c r="B13" s="13" t="s">
        <v>6</v>
      </c>
      <c r="C13" s="13" t="s">
        <v>7</v>
      </c>
      <c r="D13" s="8" t="s">
        <v>8</v>
      </c>
      <c r="E13" s="16" t="s">
        <v>28</v>
      </c>
      <c r="F13" s="13" t="s">
        <v>29</v>
      </c>
      <c r="G13" s="8" t="s">
        <v>9</v>
      </c>
      <c r="H13" s="8" t="s">
        <v>3</v>
      </c>
      <c r="I13" s="13" t="s">
        <v>11</v>
      </c>
    </row>
    <row r="14" spans="1:9" s="5" customFormat="1" ht="26.25" customHeight="1">
      <c r="A14" s="20"/>
      <c r="B14" s="20" t="s">
        <v>30</v>
      </c>
      <c r="C14" s="20" t="s">
        <v>31</v>
      </c>
      <c r="D14" s="18" t="s">
        <v>46</v>
      </c>
      <c r="E14" s="16">
        <v>1</v>
      </c>
      <c r="F14" s="13">
        <f>E14</f>
        <v>1</v>
      </c>
      <c r="G14" s="9">
        <v>5</v>
      </c>
      <c r="H14" s="9">
        <f>G14</f>
        <v>5</v>
      </c>
      <c r="I14" s="13"/>
    </row>
    <row r="15" spans="1:9" s="5" customFormat="1" ht="26.25">
      <c r="A15" s="20"/>
      <c r="B15" s="20"/>
      <c r="C15" s="20"/>
      <c r="D15" s="18" t="s">
        <v>41</v>
      </c>
      <c r="E15" s="16" t="s">
        <v>51</v>
      </c>
      <c r="F15" s="14">
        <v>7</v>
      </c>
      <c r="G15" s="9">
        <v>5</v>
      </c>
      <c r="H15" s="9">
        <f t="shared" ref="H15:H20" si="0">G15</f>
        <v>5</v>
      </c>
      <c r="I15" s="14"/>
    </row>
    <row r="16" spans="1:9" s="5" customFormat="1" ht="26.25">
      <c r="A16" s="20"/>
      <c r="B16" s="20"/>
      <c r="C16" s="20"/>
      <c r="D16" s="18" t="s">
        <v>42</v>
      </c>
      <c r="E16" s="16">
        <v>1</v>
      </c>
      <c r="F16" s="14">
        <f t="shared" ref="F16" si="1">E16</f>
        <v>1</v>
      </c>
      <c r="G16" s="9">
        <v>5</v>
      </c>
      <c r="H16" s="9">
        <f t="shared" si="0"/>
        <v>5</v>
      </c>
      <c r="I16" s="14"/>
    </row>
    <row r="17" spans="1:9" s="5" customFormat="1" ht="26.25">
      <c r="A17" s="20"/>
      <c r="B17" s="20"/>
      <c r="C17" s="14" t="s">
        <v>32</v>
      </c>
      <c r="D17" s="18" t="s">
        <v>47</v>
      </c>
      <c r="E17" s="17">
        <v>1</v>
      </c>
      <c r="F17" s="17">
        <v>1</v>
      </c>
      <c r="G17" s="9">
        <v>13</v>
      </c>
      <c r="H17" s="9">
        <f t="shared" si="0"/>
        <v>13</v>
      </c>
      <c r="I17" s="14"/>
    </row>
    <row r="18" spans="1:9" s="5" customFormat="1" ht="52.5">
      <c r="A18" s="20"/>
      <c r="B18" s="20"/>
      <c r="C18" s="20" t="s">
        <v>33</v>
      </c>
      <c r="D18" s="17" t="s">
        <v>54</v>
      </c>
      <c r="E18" s="17" t="s">
        <v>52</v>
      </c>
      <c r="F18" s="17" t="s">
        <v>53</v>
      </c>
      <c r="G18" s="9">
        <v>6</v>
      </c>
      <c r="H18" s="9">
        <f t="shared" si="0"/>
        <v>6</v>
      </c>
      <c r="I18" s="14"/>
    </row>
    <row r="19" spans="1:9" s="5" customFormat="1" ht="39.4">
      <c r="A19" s="20"/>
      <c r="B19" s="20"/>
      <c r="C19" s="20"/>
      <c r="D19" s="17" t="s">
        <v>55</v>
      </c>
      <c r="E19" s="17" t="s">
        <v>48</v>
      </c>
      <c r="F19" s="17" t="s">
        <v>53</v>
      </c>
      <c r="G19" s="9">
        <v>6</v>
      </c>
      <c r="H19" s="9">
        <f t="shared" si="0"/>
        <v>6</v>
      </c>
      <c r="I19" s="14"/>
    </row>
    <row r="20" spans="1:9" s="5" customFormat="1" ht="26.25">
      <c r="A20" s="20"/>
      <c r="B20" s="20"/>
      <c r="C20" s="15" t="s">
        <v>34</v>
      </c>
      <c r="D20" s="18" t="s">
        <v>43</v>
      </c>
      <c r="E20" s="16">
        <v>94.6</v>
      </c>
      <c r="F20" s="13">
        <v>94.6</v>
      </c>
      <c r="G20" s="9">
        <v>10</v>
      </c>
      <c r="H20" s="9">
        <f t="shared" si="0"/>
        <v>10</v>
      </c>
      <c r="I20" s="14"/>
    </row>
    <row r="21" spans="1:9" s="5" customFormat="1" ht="65.650000000000006">
      <c r="A21" s="20"/>
      <c r="B21" s="20"/>
      <c r="C21" s="20" t="s">
        <v>40</v>
      </c>
      <c r="D21" s="14" t="s">
        <v>44</v>
      </c>
      <c r="E21" s="16" t="s">
        <v>50</v>
      </c>
      <c r="F21" s="14" t="s">
        <v>56</v>
      </c>
      <c r="G21" s="14">
        <v>20</v>
      </c>
      <c r="H21" s="9">
        <v>17</v>
      </c>
      <c r="I21" s="13" t="s">
        <v>57</v>
      </c>
    </row>
    <row r="22" spans="1:9" s="5" customFormat="1" ht="26.25">
      <c r="A22" s="20"/>
      <c r="B22" s="20"/>
      <c r="C22" s="20"/>
      <c r="D22" s="14" t="s">
        <v>49</v>
      </c>
      <c r="E22" s="16" t="s">
        <v>45</v>
      </c>
      <c r="F22" s="16" t="s">
        <v>56</v>
      </c>
      <c r="G22" s="14">
        <v>20</v>
      </c>
      <c r="H22" s="9">
        <v>18</v>
      </c>
      <c r="I22" s="13" t="s">
        <v>58</v>
      </c>
    </row>
    <row r="23" spans="1:9" s="5" customFormat="1" ht="15.75">
      <c r="A23" s="20" t="s">
        <v>10</v>
      </c>
      <c r="B23" s="20"/>
      <c r="C23" s="20"/>
      <c r="D23" s="20"/>
      <c r="E23" s="20"/>
      <c r="F23" s="20"/>
      <c r="G23" s="9"/>
      <c r="H23" s="12">
        <f>I7+SUM(H14:H22)</f>
        <v>95</v>
      </c>
      <c r="I23" s="11"/>
    </row>
  </sheetData>
  <mergeCells count="27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23:F23"/>
    <mergeCell ref="A13:A22"/>
    <mergeCell ref="B14:B20"/>
    <mergeCell ref="C14:C16"/>
    <mergeCell ref="C18:C19"/>
    <mergeCell ref="B21:B22"/>
    <mergeCell ref="C21:C22"/>
  </mergeCells>
  <phoneticPr fontId="13" type="noConversion"/>
  <dataValidations count="1">
    <dataValidation type="textLength" operator="lessThan" allowBlank="1" showInputMessage="1" showErrorMessage="1" sqref="D14:D16">
      <formula1>150</formula1>
    </dataValidation>
  </dataValidation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2024-04-15T08:19:26Z</cp:lastPrinted>
  <dcterms:created xsi:type="dcterms:W3CDTF">2018-03-28T06:56:00Z</dcterms:created>
  <dcterms:modified xsi:type="dcterms:W3CDTF">2024-05-10T01:59:09Z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