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43" i="44" s="1"/>
</calcChain>
</file>

<file path=xl/sharedStrings.xml><?xml version="1.0" encoding="utf-8"?>
<sst xmlns="http://schemas.openxmlformats.org/spreadsheetml/2006/main" count="124" uniqueCount="102">
  <si>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</si>
  <si>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</si>
  <si>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</si>
  <si>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</si>
  <si>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</si>
  <si>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</si>
  <si>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</si>
  <si>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罗小卫</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</si>
  <si>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</si>
  <si>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</si>
  <si>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</si>
  <si>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</si>
  <si>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</si>
  <si>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</si>
  <si>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</si>
  <si>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</si>
  <si>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</si>
  <si>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</si>
  <si>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</si>
  <si>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</si>
  <si>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</si>
  <si>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</si>
  <si>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</si>
  <si>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</si>
  <si>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</si>
  <si>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实现智能视频监控报警终端数据的采集接入、数据存储交换、车辆运行状态监控及智能分析、预警监测，以及基于视频数据、定位数据、人脸识别数据的行业事中事后监控、辅助综合执法和首都重大活动交通保障指挥调度。 2、实现对安装智能视频监控报警终端的营运车辆数据的自动采集接入，并进行数据过滤清洗和结构化存储的管理能力。 3、实现对车辆运行状态的监管，监督企业落实安全生产责任制，保障道路运输合理、有序和安全的运行，服务我市经济又好又快的发展。 4、实现审管联动，形成管理闭环，确保审批监管有效衔接。 2023年9月底完成北京市道路运输车辆智能视频监控报警信息系统建设；系统初验、系统终验。实现实时调看车载视频，及时预警，保障车辆运行安全，减少安全事故发生。</t>
  </si>
  <si>
    <t>绩效指标</t>
  </si>
  <si>
    <t>一级指标</t>
  </si>
  <si>
    <t>二级指标</t>
  </si>
  <si>
    <t>三级指标</t>
  </si>
  <si>
    <t>年度指标值</t>
  </si>
  <si>
    <t>实际完成值</t>
  </si>
  <si>
    <t>偏差原因分析及改进措施</t>
  </si>
  <si>
    <t>产
出
指
标
(50分)</t>
  </si>
  <si>
    <t>数量指标
（15分）</t>
  </si>
  <si>
    <t>硬件采购</t>
  </si>
  <si>
    <t>系统开发完成率</t>
  </si>
  <si>
    <t>软件采购</t>
  </si>
  <si>
    <t>质量指标
（13分）</t>
  </si>
  <si>
    <t>用户操作响应</t>
  </si>
  <si>
    <t>均符合要求</t>
  </si>
  <si>
    <t>接入车辆数</t>
  </si>
  <si>
    <t>不少于8.7万辆</t>
  </si>
  <si>
    <t>实时数据处理性能</t>
  </si>
  <si>
    <t>不超过1秒</t>
  </si>
  <si>
    <t>业务数据分析性能</t>
  </si>
  <si>
    <t>不超过6个小时</t>
  </si>
  <si>
    <t>验收合格率</t>
  </si>
  <si>
    <t>数据共享交换性能</t>
  </si>
  <si>
    <t>时效指标
（12分）</t>
  </si>
  <si>
    <t>付款进度</t>
  </si>
  <si>
    <t>截止2023年11月，共支付1122.513796万元（项目全部支出，包括2022年）</t>
  </si>
  <si>
    <t>项目于2023年12月终验，尾款在终验完支付，政务云审批时间为6个月，实际合同时间是4个月。</t>
  </si>
  <si>
    <t>项目实施阶段</t>
  </si>
  <si>
    <t>均完成</t>
  </si>
  <si>
    <t>项目验收阶段</t>
  </si>
  <si>
    <t>成本指标
（10分）</t>
  </si>
  <si>
    <t>项目预算控制数</t>
  </si>
  <si>
    <t>374.545296万元</t>
  </si>
  <si>
    <t>效益指标（40分）</t>
  </si>
  <si>
    <t>服务对象满意度指标（10分）</t>
  </si>
  <si>
    <t>使用系统人员满意度</t>
  </si>
  <si>
    <t>≥95%</t>
  </si>
  <si>
    <t>经济、社会、生态、可持续影响效益指标（30分）</t>
  </si>
  <si>
    <t>完成</t>
  </si>
  <si>
    <t>经济效益3</t>
  </si>
  <si>
    <t>经济效益4</t>
  </si>
  <si>
    <t>经济效益2</t>
  </si>
  <si>
    <t>系统使用</t>
  </si>
  <si>
    <t>系统升级完成后使用年限至少5年</t>
  </si>
  <si>
    <t>降低重大安全事故发生</t>
  </si>
  <si>
    <t>监管模式的改变</t>
  </si>
  <si>
    <t>社会效益2</t>
  </si>
  <si>
    <t>社会效益3</t>
  </si>
  <si>
    <t>总分</t>
  </si>
  <si>
    <t>安全监督与应急处</t>
    <phoneticPr fontId="13" type="noConversion"/>
  </si>
  <si>
    <t>北京市道路运输车辆智能视频监控报警信息系统（升级改造）</t>
    <phoneticPr fontId="13" type="noConversion"/>
  </si>
  <si>
    <t>系统开发数量：开发道路运输车辆智能视频监控报警信息系统应用软件1套</t>
    <phoneticPr fontId="13" type="noConversion"/>
  </si>
  <si>
    <t>96377辆</t>
    <phoneticPr fontId="13" type="noConversion"/>
  </si>
  <si>
    <t>2022年10月至2023年3月完成数据建模、系统开发、系统中期检查、内部测试、完成软硬件采购、初验</t>
    <phoneticPr fontId="13" type="noConversion"/>
  </si>
  <si>
    <t>"实时数据交换：从接收到发出的过程延时不超过1秒。共享接口交换：平均接口响应时间不超过3秒"</t>
    <phoneticPr fontId="13" type="noConversion"/>
  </si>
  <si>
    <t>第一时间给予驾驶员安全提示规范驾驶行为，并准确、实时的向监控系统发送预警信息，实现了车辆主动安全防护，全面降低主责事故，有效避免重大安全事故发生，最大程度的减少人民生命和财产损失，形成稳定、有序、安全的交通环境。同时，本项目推广至全市其他道路运输车辆，将极大提高地方道路运输安全监管水平，为其他省市带来示范作用。</t>
    <phoneticPr fontId="13" type="noConversion"/>
  </si>
  <si>
    <t>系统建设后实现监管从无到有的突破，颠覆了旧有的管理模式，填补了促使道路运输从业人员安全监管向科学模式进行转变的空白，打破了各监管部门的信息孤岛，实现了多部门的共同监管，共同合作的创新。</t>
    <phoneticPr fontId="13" type="noConversion"/>
  </si>
  <si>
    <t>2.做好行政审批等事项的配合工作，践行放管服改革减少了车载终端型号审验的办事手续，推动了政务服务“一次登录、全网通办”，大幅提高政务服务便捷性，践行了放管服改革。</t>
    <phoneticPr fontId="13" type="noConversion"/>
  </si>
  <si>
    <t>4、提升营运车辆动态监控工作信息化水平接入智能视频数据，为行业企业考核、交通管理政策研究等提供准确的数据支撑；减少政府部门信息资源的重复开发，提高信息资源利用率；符合北京市首善标准，为其他省市道路运输车辆智能视频监控报警系统提供借鉴和参考，为重大活动举办提供有力支撑；创建区域性的多部门协调指挥模式，整合利用各类相关信息资源，为推进北京市以及特大城市智慧交通建设提供思路和参考。</t>
    <phoneticPr fontId="13" type="noConversion"/>
  </si>
  <si>
    <t>2、降低营运车辆动态监管成本通过本项目的建设，提高道路运输行业安全监管能力，通过科技手段可迅速掌握营运车辆运行情况及驾驶员作业情况，定位车辆位置，有效了解运行状态，大大提升交通管理部门对交通运输行业的监管能力，从而显著减少交通突发事件带来的经济损失。</t>
    <phoneticPr fontId="13" type="noConversion"/>
  </si>
  <si>
    <t>"2023年4月至2023年9月委内试运行2023年6月至2023年9月委外（公安、经信局、应急等部门）试运行"：2023年6月底前完成第三方软件测评，出具第三方测试报告；2023年8月底前完成第三方安全测评，出具第三方安全测评报告；2023年7月至2023年9月底前完成等保备案测评，出具第三方安全测评报告及备案证明；2023年9月完成最终验收</t>
    <phoneticPr fontId="13" type="noConversion"/>
  </si>
  <si>
    <t>1、降低营运车辆动态数据共享成本本系统服务的用户较多，目前已有账户324个，对接的服务商平台有16个，与委外对接的委办局主要有生态环境局的客货车治理系统、城市管理综合行政执法局的渣土车管理系统、公安交管局的运输车辆管理系统，本系统依托委数据中心数据共享平台，实现与委内外监管信息的共享和交换，解决相关业务信息系统孤岛问题，减少数据接口的开发建设费用和降低数据共享成本。</t>
    <phoneticPr fontId="13" type="noConversion"/>
  </si>
  <si>
    <t>3、降低营运车辆事中事后风险，减少企业管理成本强化大数据分析研判能力，主动发现监管问题，优化监管流程，着力实现有数据指引的精准监管，充分整合行业监管数据，通过数据分析研判风险隐患点，实现监管方式向精细化、精准化、智能化转变，帮助企业排查风险，减少发生意外的经济损失。</t>
    <phoneticPr fontId="13" type="noConversion"/>
  </si>
  <si>
    <t>1.接入营运车辆智能视频，提升车辆安全水平实现了营运车辆智能视频监控报警终端数据的接入，实现监管平台从无到有的突破，促使道路运输从业人员安全监管向科学模式转变，提高了日常安全监管能力和事中事后监管能力。</t>
    <phoneticPr fontId="13" type="noConversion"/>
  </si>
  <si>
    <t>3.提高监管工作智能化水平，提升社会服务水平全面提升数据治理能力和数据分析能力，提高政府科学决策和风险预判能力，加强对市场主体的事中事后监管，最大程度减少人民生命和财产损失。</t>
    <phoneticPr fontId="13" type="noConversion"/>
  </si>
  <si>
    <t>截至2023年11月底前总支付金额不少于1412.63万元</t>
    <phoneticPr fontId="13" type="noConversion"/>
  </si>
  <si>
    <t>单个计算节点能够对10万个目标当日各项业务的分析计算，总计分析耗时不超过6个小时。</t>
    <phoneticPr fontId="13" type="noConversion"/>
  </si>
  <si>
    <t>单个计算节点能够对5万辆在线车进行实时数据交换，数据经过“接收-处理-存储”过程的时间延时不超过1秒。</t>
    <phoneticPr fontId="13" type="noConversion"/>
  </si>
  <si>
    <t>"平均响应时间：&lt;1（秒）峰值响应时间：&lt;2（秒）涉及图片、视频显示（图片大小不超过10M）时最大系统响应时间不超过5（秒）"</t>
    <phoneticPr fontId="13" type="noConversion"/>
  </si>
  <si>
    <t>至2022年底系统建成后，能够实时调看车载视频，及时预警，保障车辆运行安全，减少安全事故发生，同时，搭建大数据分析平台，提高应急事故中的决策分析能力，提高监管工作智能化水平，实现跨部门协同监管，提升社会服务水平。</t>
    <phoneticPr fontId="13" type="noConversion"/>
  </si>
  <si>
    <t>2022年底系统建成后，对接委外各委办局的系统，预计每年降低营运车辆动态数据共享成本约1千万元以上，预计减少监管部门管理成本每年约2千万元，预计节约重复投资8千万元以上。</t>
    <phoneticPr fontId="13" type="noConversion"/>
  </si>
  <si>
    <t>软件测评次数：终验前开展1次第三方软件测评，整改后进行复测 ，并出具测评报告</t>
    <phoneticPr fontId="13" type="noConversion"/>
  </si>
  <si>
    <t>安全测评次数（含等保）：终验前开展1次第三方安全验收测评，整改后进行复测 ，并出具测评报告</t>
    <phoneticPr fontId="13" type="noConversion"/>
  </si>
  <si>
    <t>≤394.12万元</t>
    <phoneticPr fontId="13" type="noConversion"/>
  </si>
  <si>
    <t>定性指标，效益无法准确衡量</t>
    <phoneticPr fontId="13" type="noConversion"/>
  </si>
  <si>
    <t>1、实现智能视频监控报警终端数据的采集接入、数据存储交换、车辆运行状态监控及智能分析、预警监测，以及基于视频数据、定位数据、人脸识别数据的行业事中事后监控、辅助综合执法和首都重大活动交通保障指挥调度。 2、实现对安装智能视频监控报警终端的营运车辆数据的自动采集接入，并进行数据过滤清洗和结构化存储的管理能力。 3、实现对车辆运行状态的监管，监督企业落实安全生产责任制，保障道路运输合理、有序和安全的运行，服务我市经济又好又快的发展。 4、实现审管联动，形成管理闭环，确保审批监管有效衔接。 2023年12月底完成了北京市道路运输车辆智能视频监控报警信息系统建设；系统初验、系统终验。实现实时调看车载视频，及时预警，保障车辆运行安全，减少安全事故发生。</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</si>
</sst>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8" fillId="0" borderId="0"/>
    <xf numFmtId="0" fontId="8" fillId="0" borderId="0"/>
    <xf numFmtId="0" fontId="8" fillId="0" borderId="0"/>
    <xf numFmtId="0" fontId="12" fillId="0" borderId="0">
      <alignment vertical="center"/>
    </xf>
    <xf numFmtId="0" fontId="12" fillId="0" borderId="0">
      <alignment vertical="center"/>
    </xf>
    <xf numFmtId="0" fontId="12" fillId="0" borderId="0"/>
    <xf numFmtId="0" fontId="12" fillId="0" borderId="0"/>
    <xf numFmtId="0" fontId="9" fillId="0" borderId="0"/>
    <xf numFmtId="0" fontId="12" fillId="0" borderId="0"/>
    <xf numFmtId="0" fontId="9" fillId="0" borderId="0">
      <alignment vertical="center"/>
    </xf>
    <xf numFmtId="0" fontId="10" fillId="0" borderId="0"/>
    <xf numFmtId="0" fontId="5" fillId="0" borderId="0"/>
    <xf numFmtId="43" fontId="9" fillId="0" borderId="0" applyFont="0" applyFill="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7" fillId="0" borderId="2" xfId="0" applyFont="1" applyBorder="1" applyAlignment="1">
      <alignmen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vertical="center" wrapText="1"/>
    </xf>
    <xf numFmtId="10" fontId="14" fillId="0" borderId="2" xfId="0" applyNumberFormat="1" applyFont="1" applyBorder="1" applyAlignment="1">
      <alignment horizontal="center" vertical="center" wrapText="1"/>
    </xf>
    <xf numFmtId="178" fontId="14" fillId="0" borderId="2"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4" xfId="0" applyFont="1" applyBorder="1" applyAlignment="1">
      <alignment horizontal="left" vertical="center" wrapText="1"/>
    </xf>
    <xf numFmtId="0" fontId="14" fillId="0" borderId="6"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6" fillId="0" borderId="2" xfId="0" applyFont="1" applyBorder="1" applyAlignment="1">
      <alignment horizontal="left" vertical="center" wrapText="1"/>
    </xf>
    <xf numFmtId="0" fontId="14" fillId="0" borderId="8" xfId="0" applyFont="1" applyBorder="1" applyAlignment="1">
      <alignment horizontal="center" vertical="center" wrapText="1"/>
    </xf>
    <xf numFmtId="9" fontId="7" fillId="0" borderId="2" xfId="0" applyNumberFormat="1" applyFont="1" applyBorder="1" applyAlignment="1">
      <alignment horizontal="left" vertical="center" wrapText="1"/>
    </xf>
    <xf numFmtId="9" fontId="14" fillId="0" borderId="2" xfId="0" applyNumberFormat="1" applyFont="1" applyBorder="1" applyAlignment="1">
      <alignment horizontal="center" vertical="center" wrapText="1"/>
    </xf>
    <xf numFmtId="0" fontId="14" fillId="0" borderId="6" xfId="0" applyFont="1" applyBorder="1" applyAlignment="1">
      <alignment horizontal="center" vertical="center" wrapText="1"/>
    </xf>
    <xf numFmtId="178" fontId="7" fillId="0" borderId="2" xfId="0" applyNumberFormat="1"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abSelected="1" topLeftCell="A22" zoomScale="70" zoomScaleNormal="70" workbookViewId="0">
      <selection activeCell="E30" sqref="E30"/>
    </sheetView>
  </sheetViews>
  <sheetFormatPr defaultColWidth="9" defaultRowHeight="14"/>
  <cols>
    <col min="1" max="1" width="4.08984375" customWidth="1"/>
    <col min="2" max="2" width="14.08984375" customWidth="1"/>
    <col min="3" max="3" width="18.6328125" customWidth="1"/>
    <col min="4" max="4" width="28.54296875" style="4" customWidth="1"/>
    <col min="5" max="5" width="49.36328125" style="4" customWidth="1"/>
    <col min="6" max="6" width="15.36328125" customWidth="1"/>
    <col min="7" max="7" width="8.453125" style="5" customWidth="1"/>
    <col min="8" max="8" width="11.08984375" customWidth="1"/>
    <col min="9" max="9" width="17.3632812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c r="A5" s="13" t="s">
        <v>2</v>
      </c>
      <c r="B5" s="13"/>
      <c r="C5" s="13" t="s">
        <v>76</v>
      </c>
      <c r="D5" s="13"/>
      <c r="E5" s="13"/>
      <c r="F5" s="13"/>
      <c r="G5" s="13"/>
      <c r="H5" s="13"/>
      <c r="I5" s="13"/>
    </row>
    <row r="6" spans="1:9" s="3" customFormat="1">
      <c r="A6" s="13" t="s">
        <v>3</v>
      </c>
      <c r="B6" s="13"/>
      <c r="C6" s="13" t="s">
        <v>4</v>
      </c>
      <c r="D6" s="13"/>
      <c r="E6" s="13"/>
      <c r="F6" s="14" t="s">
        <v>5</v>
      </c>
      <c r="G6" s="13" t="s">
        <v>75</v>
      </c>
      <c r="H6" s="13"/>
      <c r="I6" s="13"/>
    </row>
    <row r="7" spans="1:9" s="3" customFormat="1">
      <c r="A7" s="13" t="s">
        <v>6</v>
      </c>
      <c r="B7" s="13"/>
      <c r="C7" s="13" t="s">
        <v>7</v>
      </c>
      <c r="D7" s="13"/>
      <c r="E7" s="13"/>
      <c r="F7" s="14" t="s">
        <v>8</v>
      </c>
      <c r="G7" s="13">
        <v>55530696</v>
      </c>
      <c r="H7" s="13"/>
      <c r="I7" s="13"/>
    </row>
    <row r="8" spans="1:9" s="3" customFormat="1">
      <c r="A8" s="13" t="s">
        <v>9</v>
      </c>
      <c r="B8" s="13"/>
      <c r="C8" s="14"/>
      <c r="D8" s="15" t="s">
        <v>10</v>
      </c>
      <c r="E8" s="14" t="s">
        <v>11</v>
      </c>
      <c r="F8" s="14" t="s">
        <v>12</v>
      </c>
      <c r="G8" s="14" t="s">
        <v>13</v>
      </c>
      <c r="H8" s="14" t="s">
        <v>14</v>
      </c>
      <c r="I8" s="15" t="s">
        <v>15</v>
      </c>
    </row>
    <row r="9" spans="1:9" s="3" customFormat="1" ht="32.25" customHeight="1">
      <c r="A9" s="13" t="s">
        <v>16</v>
      </c>
      <c r="B9" s="13"/>
      <c r="C9" s="16" t="s">
        <v>17</v>
      </c>
      <c r="D9" s="15">
        <v>394.12</v>
      </c>
      <c r="E9" s="19">
        <v>394.12</v>
      </c>
      <c r="F9" s="14">
        <v>374.54529600000001</v>
      </c>
      <c r="G9" s="14">
        <v>10</v>
      </c>
      <c r="H9" s="17">
        <f>+F9/E9</f>
        <v>0.9503331371155993</v>
      </c>
      <c r="I9" s="18">
        <f>G9*H9</f>
        <v>9.5033313711559924</v>
      </c>
    </row>
    <row r="10" spans="1:9" s="3" customFormat="1" ht="13.5" customHeight="1">
      <c r="A10" s="12"/>
      <c r="B10" s="12"/>
      <c r="C10" s="16" t="s">
        <v>18</v>
      </c>
      <c r="D10" s="15">
        <v>394.12</v>
      </c>
      <c r="E10" s="19">
        <v>394.12</v>
      </c>
      <c r="F10" s="14">
        <v>374.54529600000001</v>
      </c>
      <c r="G10" s="14" t="s">
        <v>19</v>
      </c>
      <c r="H10" s="15"/>
      <c r="I10" s="15" t="s">
        <v>19</v>
      </c>
    </row>
    <row r="11" spans="1:9" s="3" customFormat="1" ht="13.5" customHeight="1">
      <c r="A11" s="12"/>
      <c r="B11" s="12"/>
      <c r="C11" s="16" t="s">
        <v>20</v>
      </c>
      <c r="D11" s="15"/>
      <c r="E11" s="15"/>
      <c r="F11" s="14"/>
      <c r="G11" s="14" t="s">
        <v>19</v>
      </c>
      <c r="H11" s="15"/>
      <c r="I11" s="15" t="s">
        <v>19</v>
      </c>
    </row>
    <row r="12" spans="1:9" s="3" customFormat="1">
      <c r="A12" s="12"/>
      <c r="B12" s="12"/>
      <c r="C12" s="16" t="s">
        <v>21</v>
      </c>
      <c r="D12" s="15"/>
      <c r="E12" s="15"/>
      <c r="F12" s="14"/>
      <c r="G12" s="14" t="s">
        <v>19</v>
      </c>
      <c r="H12" s="15"/>
      <c r="I12" s="15" t="s">
        <v>19</v>
      </c>
    </row>
    <row r="13" spans="1:9" s="3" customFormat="1" ht="18" customHeight="1">
      <c r="A13" s="13" t="s">
        <v>22</v>
      </c>
      <c r="B13" s="13" t="s">
        <v>23</v>
      </c>
      <c r="C13" s="13"/>
      <c r="D13" s="13"/>
      <c r="E13" s="13"/>
      <c r="F13" s="13" t="s">
        <v>24</v>
      </c>
      <c r="G13" s="13"/>
      <c r="H13" s="13"/>
      <c r="I13" s="13"/>
    </row>
    <row r="14" spans="1:9" s="3" customFormat="1" ht="187.5" customHeight="1">
      <c r="A14" s="13"/>
      <c r="B14" s="20" t="s">
        <v>25</v>
      </c>
      <c r="C14" s="21"/>
      <c r="D14" s="21"/>
      <c r="E14" s="22"/>
      <c r="F14" s="20" t="s">
        <v>101</v>
      </c>
      <c r="G14" s="21"/>
      <c r="H14" s="21"/>
      <c r="I14" s="22"/>
    </row>
    <row r="15" spans="1:9" s="3" customFormat="1" ht="34.5" customHeight="1">
      <c r="A15" s="13" t="s">
        <v>26</v>
      </c>
      <c r="B15" s="15" t="s">
        <v>27</v>
      </c>
      <c r="C15" s="15" t="s">
        <v>28</v>
      </c>
      <c r="D15" s="14" t="s">
        <v>29</v>
      </c>
      <c r="E15" s="15" t="s">
        <v>30</v>
      </c>
      <c r="F15" s="15" t="s">
        <v>31</v>
      </c>
      <c r="G15" s="14" t="s">
        <v>13</v>
      </c>
      <c r="H15" s="14" t="s">
        <v>15</v>
      </c>
      <c r="I15" s="15" t="s">
        <v>32</v>
      </c>
    </row>
    <row r="16" spans="1:9" s="3" customFormat="1" ht="45.5" customHeight="1">
      <c r="A16" s="13"/>
      <c r="B16" s="13" t="s">
        <v>33</v>
      </c>
      <c r="C16" s="23" t="s">
        <v>34</v>
      </c>
      <c r="D16" s="24" t="s">
        <v>77</v>
      </c>
      <c r="E16" s="25">
        <v>1</v>
      </c>
      <c r="F16" s="15">
        <v>1</v>
      </c>
      <c r="G16" s="19">
        <v>2</v>
      </c>
      <c r="H16" s="19">
        <v>2</v>
      </c>
      <c r="I16" s="15"/>
    </row>
    <row r="17" spans="1:9" s="3" customFormat="1" ht="62" customHeight="1">
      <c r="A17" s="13"/>
      <c r="B17" s="13"/>
      <c r="C17" s="26"/>
      <c r="D17" s="24" t="s">
        <v>98</v>
      </c>
      <c r="E17" s="25">
        <v>1</v>
      </c>
      <c r="F17" s="15">
        <v>1</v>
      </c>
      <c r="G17" s="19">
        <v>2</v>
      </c>
      <c r="H17" s="19">
        <v>2</v>
      </c>
      <c r="I17" s="15"/>
    </row>
    <row r="18" spans="1:9" s="3" customFormat="1">
      <c r="A18" s="13"/>
      <c r="B18" s="13"/>
      <c r="C18" s="26"/>
      <c r="D18" s="24" t="s">
        <v>35</v>
      </c>
      <c r="E18" s="25">
        <v>8</v>
      </c>
      <c r="F18" s="15">
        <v>8</v>
      </c>
      <c r="G18" s="19">
        <v>2</v>
      </c>
      <c r="H18" s="19">
        <v>2</v>
      </c>
      <c r="I18" s="19"/>
    </row>
    <row r="19" spans="1:9" s="3" customFormat="1">
      <c r="A19" s="13"/>
      <c r="B19" s="13"/>
      <c r="C19" s="26"/>
      <c r="D19" s="24" t="s">
        <v>36</v>
      </c>
      <c r="E19" s="25">
        <v>100</v>
      </c>
      <c r="F19" s="15">
        <v>100</v>
      </c>
      <c r="G19" s="19">
        <v>3</v>
      </c>
      <c r="H19" s="19">
        <v>3</v>
      </c>
      <c r="I19" s="19"/>
    </row>
    <row r="20" spans="1:9" s="3" customFormat="1">
      <c r="A20" s="13"/>
      <c r="B20" s="13"/>
      <c r="C20" s="26"/>
      <c r="D20" s="27" t="s">
        <v>37</v>
      </c>
      <c r="E20" s="25">
        <v>61</v>
      </c>
      <c r="F20" s="15">
        <v>61</v>
      </c>
      <c r="G20" s="19">
        <v>2</v>
      </c>
      <c r="H20" s="19">
        <v>2</v>
      </c>
      <c r="I20" s="19"/>
    </row>
    <row r="21" spans="1:9" s="3" customFormat="1" ht="49.5" customHeight="1">
      <c r="A21" s="13"/>
      <c r="B21" s="13"/>
      <c r="C21" s="28"/>
      <c r="D21" s="24" t="s">
        <v>97</v>
      </c>
      <c r="E21" s="25">
        <v>1</v>
      </c>
      <c r="F21" s="15">
        <v>1</v>
      </c>
      <c r="G21" s="19">
        <v>4</v>
      </c>
      <c r="H21" s="19">
        <v>4</v>
      </c>
      <c r="I21" s="19"/>
    </row>
    <row r="22" spans="1:9" s="3" customFormat="1" ht="42">
      <c r="A22" s="13"/>
      <c r="B22" s="13"/>
      <c r="C22" s="13" t="s">
        <v>38</v>
      </c>
      <c r="D22" s="24" t="s">
        <v>39</v>
      </c>
      <c r="E22" s="24" t="s">
        <v>94</v>
      </c>
      <c r="F22" s="15" t="s">
        <v>40</v>
      </c>
      <c r="G22" s="19">
        <v>2</v>
      </c>
      <c r="H22" s="19">
        <v>2</v>
      </c>
      <c r="I22" s="15"/>
    </row>
    <row r="23" spans="1:9" s="3" customFormat="1">
      <c r="A23" s="13"/>
      <c r="B23" s="13"/>
      <c r="C23" s="13"/>
      <c r="D23" s="24" t="s">
        <v>41</v>
      </c>
      <c r="E23" s="24" t="s">
        <v>42</v>
      </c>
      <c r="F23" s="15" t="s">
        <v>78</v>
      </c>
      <c r="G23" s="19">
        <v>2</v>
      </c>
      <c r="H23" s="19">
        <v>2</v>
      </c>
      <c r="I23" s="15"/>
    </row>
    <row r="24" spans="1:9" s="3" customFormat="1" ht="42">
      <c r="A24" s="13"/>
      <c r="B24" s="13"/>
      <c r="C24" s="13"/>
      <c r="D24" s="24" t="s">
        <v>43</v>
      </c>
      <c r="E24" s="24" t="s">
        <v>93</v>
      </c>
      <c r="F24" s="15" t="s">
        <v>44</v>
      </c>
      <c r="G24" s="19">
        <v>2</v>
      </c>
      <c r="H24" s="19">
        <v>2</v>
      </c>
      <c r="I24" s="15"/>
    </row>
    <row r="25" spans="1:9" s="3" customFormat="1" ht="28">
      <c r="A25" s="13"/>
      <c r="B25" s="13"/>
      <c r="C25" s="13"/>
      <c r="D25" s="24" t="s">
        <v>45</v>
      </c>
      <c r="E25" s="24" t="s">
        <v>92</v>
      </c>
      <c r="F25" s="15" t="s">
        <v>46</v>
      </c>
      <c r="G25" s="19">
        <v>2</v>
      </c>
      <c r="H25" s="19">
        <v>2</v>
      </c>
      <c r="I25" s="15"/>
    </row>
    <row r="26" spans="1:9" s="3" customFormat="1">
      <c r="A26" s="13"/>
      <c r="B26" s="13"/>
      <c r="C26" s="13"/>
      <c r="D26" s="24" t="s">
        <v>47</v>
      </c>
      <c r="E26" s="29">
        <v>1</v>
      </c>
      <c r="F26" s="30">
        <v>1</v>
      </c>
      <c r="G26" s="19">
        <v>3</v>
      </c>
      <c r="H26" s="19">
        <v>3</v>
      </c>
      <c r="I26" s="15"/>
    </row>
    <row r="27" spans="1:9" s="3" customFormat="1" ht="28">
      <c r="A27" s="13"/>
      <c r="B27" s="13"/>
      <c r="C27" s="13"/>
      <c r="D27" s="24" t="s">
        <v>48</v>
      </c>
      <c r="E27" s="24" t="s">
        <v>80</v>
      </c>
      <c r="F27" s="15" t="s">
        <v>40</v>
      </c>
      <c r="G27" s="19">
        <v>2</v>
      </c>
      <c r="H27" s="19">
        <v>2</v>
      </c>
      <c r="I27" s="15"/>
    </row>
    <row r="28" spans="1:9" s="3" customFormat="1" ht="89" customHeight="1">
      <c r="A28" s="13"/>
      <c r="B28" s="13"/>
      <c r="C28" s="13" t="s">
        <v>49</v>
      </c>
      <c r="D28" s="27" t="s">
        <v>50</v>
      </c>
      <c r="E28" s="24" t="s">
        <v>91</v>
      </c>
      <c r="F28" s="15" t="s">
        <v>51</v>
      </c>
      <c r="G28" s="19">
        <v>2</v>
      </c>
      <c r="H28" s="19">
        <v>1</v>
      </c>
      <c r="I28" s="15" t="s">
        <v>52</v>
      </c>
    </row>
    <row r="29" spans="1:9" s="3" customFormat="1" ht="28">
      <c r="A29" s="13"/>
      <c r="B29" s="13"/>
      <c r="C29" s="13"/>
      <c r="D29" s="24" t="s">
        <v>53</v>
      </c>
      <c r="E29" s="24" t="s">
        <v>79</v>
      </c>
      <c r="F29" s="15" t="s">
        <v>54</v>
      </c>
      <c r="G29" s="19">
        <v>5</v>
      </c>
      <c r="H29" s="19">
        <v>5</v>
      </c>
      <c r="I29" s="15"/>
    </row>
    <row r="30" spans="1:9" s="3" customFormat="1" ht="98">
      <c r="A30" s="13"/>
      <c r="B30" s="13"/>
      <c r="C30" s="13"/>
      <c r="D30" s="24" t="s">
        <v>55</v>
      </c>
      <c r="E30" s="24" t="s">
        <v>86</v>
      </c>
      <c r="F30" s="15" t="s">
        <v>54</v>
      </c>
      <c r="G30" s="19">
        <v>5</v>
      </c>
      <c r="H30" s="19">
        <v>5</v>
      </c>
      <c r="I30" s="15"/>
    </row>
    <row r="31" spans="1:9" s="3" customFormat="1" ht="28">
      <c r="A31" s="13"/>
      <c r="B31" s="13"/>
      <c r="C31" s="31" t="s">
        <v>56</v>
      </c>
      <c r="D31" s="24" t="s">
        <v>57</v>
      </c>
      <c r="E31" s="15" t="s">
        <v>99</v>
      </c>
      <c r="F31" s="15" t="s">
        <v>58</v>
      </c>
      <c r="G31" s="19">
        <v>10</v>
      </c>
      <c r="H31" s="19">
        <v>10</v>
      </c>
      <c r="I31" s="15"/>
    </row>
    <row r="32" spans="1:9" s="3" customFormat="1" ht="28">
      <c r="A32" s="13"/>
      <c r="B32" s="23" t="s">
        <v>59</v>
      </c>
      <c r="C32" s="31" t="s">
        <v>60</v>
      </c>
      <c r="D32" s="24" t="s">
        <v>61</v>
      </c>
      <c r="E32" s="15" t="s">
        <v>62</v>
      </c>
      <c r="F32" s="30">
        <v>1</v>
      </c>
      <c r="G32" s="19">
        <v>10</v>
      </c>
      <c r="H32" s="19">
        <v>10</v>
      </c>
      <c r="I32" s="15"/>
    </row>
    <row r="33" spans="1:9" s="3" customFormat="1" ht="112">
      <c r="A33" s="13"/>
      <c r="B33" s="26"/>
      <c r="C33" s="13" t="s">
        <v>63</v>
      </c>
      <c r="D33" s="24" t="s">
        <v>96</v>
      </c>
      <c r="E33" s="24" t="s">
        <v>87</v>
      </c>
      <c r="F33" s="15" t="s">
        <v>64</v>
      </c>
      <c r="G33" s="19">
        <v>3</v>
      </c>
      <c r="H33" s="19">
        <v>3</v>
      </c>
      <c r="I33" s="15"/>
    </row>
    <row r="34" spans="1:9" s="3" customFormat="1" ht="84">
      <c r="A34" s="13"/>
      <c r="B34" s="26"/>
      <c r="C34" s="13"/>
      <c r="D34" s="24" t="s">
        <v>65</v>
      </c>
      <c r="E34" s="24" t="s">
        <v>88</v>
      </c>
      <c r="F34" s="15" t="s">
        <v>64</v>
      </c>
      <c r="G34" s="19">
        <v>3</v>
      </c>
      <c r="H34" s="19">
        <v>2</v>
      </c>
      <c r="I34" s="15" t="s">
        <v>100</v>
      </c>
    </row>
    <row r="35" spans="1:9" s="3" customFormat="1" ht="112">
      <c r="A35" s="13"/>
      <c r="B35" s="26"/>
      <c r="C35" s="13"/>
      <c r="D35" s="24" t="s">
        <v>66</v>
      </c>
      <c r="E35" s="24" t="s">
        <v>84</v>
      </c>
      <c r="F35" s="15" t="s">
        <v>64</v>
      </c>
      <c r="G35" s="19">
        <v>3</v>
      </c>
      <c r="H35" s="19">
        <v>2</v>
      </c>
      <c r="I35" s="15" t="s">
        <v>100</v>
      </c>
    </row>
    <row r="36" spans="1:9" s="3" customFormat="1" ht="84">
      <c r="A36" s="13"/>
      <c r="B36" s="26"/>
      <c r="C36" s="13"/>
      <c r="D36" s="24" t="s">
        <v>67</v>
      </c>
      <c r="E36" s="24" t="s">
        <v>85</v>
      </c>
      <c r="F36" s="15" t="s">
        <v>64</v>
      </c>
      <c r="G36" s="19">
        <v>3</v>
      </c>
      <c r="H36" s="19">
        <v>2</v>
      </c>
      <c r="I36" s="15" t="s">
        <v>100</v>
      </c>
    </row>
    <row r="37" spans="1:9" s="3" customFormat="1" ht="28">
      <c r="A37" s="13"/>
      <c r="B37" s="26"/>
      <c r="C37" s="13"/>
      <c r="D37" s="24" t="s">
        <v>68</v>
      </c>
      <c r="E37" s="24" t="s">
        <v>69</v>
      </c>
      <c r="F37" s="15" t="s">
        <v>64</v>
      </c>
      <c r="G37" s="19">
        <v>3</v>
      </c>
      <c r="H37" s="19">
        <v>3</v>
      </c>
      <c r="I37" s="15"/>
    </row>
    <row r="38" spans="1:9" s="3" customFormat="1" ht="98">
      <c r="A38" s="13"/>
      <c r="B38" s="26"/>
      <c r="C38" s="13"/>
      <c r="D38" s="24" t="s">
        <v>70</v>
      </c>
      <c r="E38" s="24" t="s">
        <v>81</v>
      </c>
      <c r="F38" s="15" t="s">
        <v>64</v>
      </c>
      <c r="G38" s="19">
        <v>3</v>
      </c>
      <c r="H38" s="19">
        <v>3</v>
      </c>
      <c r="I38" s="15"/>
    </row>
    <row r="39" spans="1:9" s="3" customFormat="1" ht="56">
      <c r="A39" s="13"/>
      <c r="B39" s="26"/>
      <c r="C39" s="13"/>
      <c r="D39" s="24" t="s">
        <v>71</v>
      </c>
      <c r="E39" s="24" t="s">
        <v>82</v>
      </c>
      <c r="F39" s="15" t="s">
        <v>64</v>
      </c>
      <c r="G39" s="19">
        <v>3</v>
      </c>
      <c r="H39" s="19">
        <v>3</v>
      </c>
      <c r="I39" s="15"/>
    </row>
    <row r="40" spans="1:9" s="3" customFormat="1" ht="56">
      <c r="A40" s="13"/>
      <c r="B40" s="26"/>
      <c r="C40" s="13"/>
      <c r="D40" s="24" t="s">
        <v>72</v>
      </c>
      <c r="E40" s="24" t="s">
        <v>83</v>
      </c>
      <c r="F40" s="15" t="s">
        <v>64</v>
      </c>
      <c r="G40" s="19">
        <v>3</v>
      </c>
      <c r="H40" s="19">
        <v>2</v>
      </c>
      <c r="I40" s="15" t="s">
        <v>100</v>
      </c>
    </row>
    <row r="41" spans="1:9" s="3" customFormat="1" ht="119" customHeight="1">
      <c r="A41" s="13"/>
      <c r="B41" s="26"/>
      <c r="C41" s="13"/>
      <c r="D41" s="24" t="s">
        <v>95</v>
      </c>
      <c r="E41" s="24" t="s">
        <v>89</v>
      </c>
      <c r="F41" s="15" t="s">
        <v>64</v>
      </c>
      <c r="G41" s="19">
        <v>3</v>
      </c>
      <c r="H41" s="19">
        <v>3</v>
      </c>
      <c r="I41" s="15"/>
    </row>
    <row r="42" spans="1:9" s="3" customFormat="1" ht="56">
      <c r="A42" s="13"/>
      <c r="B42" s="28"/>
      <c r="C42" s="13"/>
      <c r="D42" s="24" t="s">
        <v>73</v>
      </c>
      <c r="E42" s="24" t="s">
        <v>90</v>
      </c>
      <c r="F42" s="15" t="s">
        <v>64</v>
      </c>
      <c r="G42" s="19">
        <v>3</v>
      </c>
      <c r="H42" s="19">
        <v>2</v>
      </c>
      <c r="I42" s="15" t="s">
        <v>100</v>
      </c>
    </row>
    <row r="43" spans="1:9" s="3" customFormat="1" ht="30" customHeight="1">
      <c r="A43" s="13" t="s">
        <v>74</v>
      </c>
      <c r="B43" s="13"/>
      <c r="C43" s="13"/>
      <c r="D43" s="13"/>
      <c r="E43" s="13"/>
      <c r="F43" s="13"/>
      <c r="G43" s="19"/>
      <c r="H43" s="32">
        <f>I9+SUM(H16:H42)</f>
        <v>93.503331371155994</v>
      </c>
      <c r="I43" s="15"/>
    </row>
  </sheetData>
  <mergeCells count="29">
    <mergeCell ref="B13:E13"/>
    <mergeCell ref="F13:I13"/>
    <mergeCell ref="B14:E14"/>
    <mergeCell ref="F14:I14"/>
    <mergeCell ref="A43:F43"/>
    <mergeCell ref="A13:A14"/>
    <mergeCell ref="A15:A42"/>
    <mergeCell ref="B16:B31"/>
    <mergeCell ref="B32:B42"/>
    <mergeCell ref="C16:C21"/>
    <mergeCell ref="C22:C27"/>
    <mergeCell ref="C28:C30"/>
    <mergeCell ref="C33:C4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3"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2024-05-10T06:42:48Z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77DF769882244F2096B280F1CA2E4D89_12</vt:lpwstr>
  </property>
</Properties>
</file>