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20" windowHeight="11020" tabRatio="927"/>
  </bookViews>
  <sheets>
    <sheet name="绩效自评表" sheetId="44" r:id="rId1"/>
  </sheets>
  <definedNames>
    <definedName name="一般">#REF!</definedName>
    <definedName name="债券类型">#REF!</definedName>
    <definedName name="专项">#REF!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7" i="44" s="1"/>
</calcChain>
</file>

<file path=xl/sharedStrings.xml><?xml version="1.0" encoding="utf-8"?>
<sst xmlns="http://schemas.openxmlformats.org/spreadsheetml/2006/main" count="88" uniqueCount="71">
  <si>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</si>
  <si>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</si>
  <si>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</si>
  <si>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</si>
  <si>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</si>
  <si>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</si>
  <si>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</si>
  <si>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</si>
  <si>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</si>
  <si>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</si>
  <si>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</si>
  <si>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</si>
  <si>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</si>
  <si>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</si>
  <si>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</si>
  <si>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</si>
  <si>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</si>
  <si>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</si>
  <si>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</si>
  <si>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</si>
  <si>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</si>
  <si>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</si>
  <si>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</si>
  <si>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</si>
  <si>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</si>
  <si>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</si>
  <si>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</si>
  <si>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</si>
  <si>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</si>
  <si>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</si>
  <si>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</si>
  <si>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</si>
  <si>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</si>
  <si>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</si>
  <si>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</si>
  <si>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填报说明</t>
    <phoneticPr fontId="12" type="noConversion"/>
  </si>
  <si>
    <t>2.年初预算数填写2023年年初预算批复数，全年预算数填写追加调整后预算数，全年执行数填写截至2023年12月31日的实际执行数（2023年追加项目填写截至2024年4月的实际执行数。）</t>
    <phoneticPr fontId="12" type="noConversion"/>
  </si>
  <si>
    <t>4.如项目完成情况未达绩效目标，需在“偏差原因分析”中说明偏离目标、不能完成目标的原因及拟采取的措施。</t>
    <phoneticPr fontId="12" type="noConversion"/>
  </si>
  <si>
    <t>1.表中有公式设置的位置将自动生成结果，无须填列。</t>
    <phoneticPr fontId="12" type="noConversion"/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</si>
  <si>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  <phoneticPr fontId="12" type="noConversion"/>
  </si>
  <si>
    <t xml:space="preserve">5.分值设定及填报要求：
①预算执行情况及二级指标分值固定，不能增减；三级指标分值需平均分配，不能整除的按照334比例分配。
②定量指标得分根据完成比例乘以指标分值得出。
③定性指标得分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
</t>
    <phoneticPr fontId="12" type="noConversion"/>
  </si>
  <si>
    <t>北京市交通委员会</t>
    <phoneticPr fontId="12" type="noConversion"/>
  </si>
  <si>
    <t>刘双</t>
    <phoneticPr fontId="12" type="noConversion"/>
  </si>
  <si>
    <t>项目建筑规模和高压临时拆改工作</t>
    <phoneticPr fontId="12" type="noConversion"/>
  </si>
  <si>
    <t>项目验收合格率</t>
    <phoneticPr fontId="12" type="noConversion"/>
  </si>
  <si>
    <t>燃气切改、高压临改工程验收合格。</t>
    <phoneticPr fontId="12" type="noConversion"/>
  </si>
  <si>
    <t>债券资金的支出进度</t>
    <phoneticPr fontId="12" type="noConversion"/>
  </si>
  <si>
    <t>任务完成进度</t>
    <phoneticPr fontId="12" type="noConversion"/>
  </si>
  <si>
    <t>高压临时迁改、燃气管线切改完成，开展枢纽基坑止水、支护工程。</t>
    <phoneticPr fontId="12" type="noConversion"/>
  </si>
  <si>
    <t>成本控制率</t>
    <phoneticPr fontId="12" type="noConversion"/>
  </si>
  <si>
    <t>地铁换乘、居民出行保障</t>
    <phoneticPr fontId="12" type="noConversion"/>
  </si>
  <si>
    <t>完善地铁临时换乘方案。</t>
    <phoneticPr fontId="12" type="noConversion"/>
  </si>
  <si>
    <t>扬尘及噪声控制</t>
    <phoneticPr fontId="12" type="noConversion"/>
  </si>
  <si>
    <t>坚持文明施工</t>
    <phoneticPr fontId="12" type="noConversion"/>
  </si>
  <si>
    <t>经济发展</t>
    <phoneticPr fontId="12" type="noConversion"/>
  </si>
  <si>
    <t>完成项目范围内首农集团及地铁8号线公司征拆工作，完成枢纽及一体化预留部分土地整理。</t>
    <phoneticPr fontId="12" type="noConversion"/>
  </si>
  <si>
    <t>社会发展</t>
    <phoneticPr fontId="12" type="noConversion"/>
  </si>
  <si>
    <t>生态效益</t>
    <phoneticPr fontId="12" type="noConversion"/>
  </si>
  <si>
    <t>长期性政策影响和社会影响</t>
    <phoneticPr fontId="12" type="noConversion"/>
  </si>
  <si>
    <t>完成项目范围内首农集团及地铁8号线公司征拆工作；开展高压线、管线拆改工作，新建高压临时迁改220KV线路1.1km，110KV线路0.8km；完善地铁临时换乘方案；发行专项债7.1亿元并完成投资。</t>
    <phoneticPr fontId="12" type="noConversion"/>
  </si>
  <si>
    <t>完善施工期间13号线地面进站路径导改方案，方便周边居民出行。</t>
    <phoneticPr fontId="12" type="noConversion"/>
  </si>
  <si>
    <t>完善施工期间14号线地面进站路径导改方案，方便周边居民出行。</t>
    <phoneticPr fontId="12" type="noConversion"/>
  </si>
  <si>
    <t>施工期间开展水土保持检测。</t>
    <phoneticPr fontId="12" type="noConversion"/>
  </si>
  <si>
    <t>以人为本，完善深化设计。</t>
    <phoneticPr fontId="12" type="noConversion"/>
  </si>
  <si>
    <t>霍营综合交通枢纽一体化综合利用工程专项债券资金</t>
    <phoneticPr fontId="12" type="noConversion"/>
  </si>
  <si>
    <t>城市道路建设处</t>
    <phoneticPr fontId="12" type="noConversion"/>
  </si>
  <si>
    <t xml:space="preserve">霍营枢纽是我市批复的第一批轨道微中心，是市郊铁路与城市轨道交通融合的重要节点，也是利用存量用地挖潜更新，激发回天地区活力的重要示范项目。按照回天控规要求，该地区需要聚焦存量空间资源提质增效，统筹存量增量和补齐民生设施短板。通过霍营综合交通枢纽及一体化工程的建设，补足区域功能短板，提升片区品质与公共交通服务水平，形成京北地区功能复合、多元服务的一体化活力示范区，形成市郊铁路与城市轨道交通融合的重要节点。 </t>
    <phoneticPr fontId="12" type="noConversion"/>
  </si>
  <si>
    <t>效益指标（40分）</t>
    <phoneticPr fontId="12" type="noConversion"/>
  </si>
  <si>
    <t>经济、社会、生态、可持续影响效益指标（40分）</t>
    <phoneticPr fontId="12" type="noConversion"/>
  </si>
  <si>
    <t>质量指标
（13分）</t>
    <phoneticPr fontId="12" type="noConversion"/>
  </si>
  <si>
    <t>支撑依据不充分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</si>
</sst>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  <xf numFmtId="9" fontId="8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8" fillId="0" borderId="5" xfId="0" applyFont="1" applyBorder="1" applyAlignment="1">
      <alignment vertical="center" wrapText="1"/>
    </xf>
    <xf numFmtId="0" fontId="14" fillId="2" borderId="5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4" fillId="2" borderId="7" xfId="0" applyFont="1" applyFill="1" applyBorder="1" applyAlignment="1">
      <alignment vertical="center" wrapText="1"/>
    </xf>
    <xf numFmtId="0" fontId="14" fillId="2" borderId="8" xfId="0" applyFont="1" applyFill="1" applyBorder="1" applyAlignment="1">
      <alignment vertical="center" wrapText="1"/>
    </xf>
    <xf numFmtId="0" fontId="14" fillId="2" borderId="6" xfId="0" applyFont="1" applyFill="1" applyBorder="1" applyAlignment="1">
      <alignment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0" fontId="15" fillId="0" borderId="4" xfId="0" applyFont="1" applyBorder="1" applyAlignment="1">
      <alignment horizontal="center" vertical="center" wrapText="1"/>
    </xf>
    <xf numFmtId="10" fontId="15" fillId="0" borderId="5" xfId="0" applyNumberFormat="1" applyFont="1" applyBorder="1" applyAlignment="1">
      <alignment horizontal="center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8" fillId="0" borderId="5" xfId="9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</cellXfs>
  <cellStyles count="16">
    <cellStyle name="百分比 2" xfId="15"/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topLeftCell="A22" workbookViewId="0">
      <selection activeCell="E24" sqref="E24"/>
    </sheetView>
  </sheetViews>
  <sheetFormatPr defaultColWidth="9" defaultRowHeight="14"/>
  <cols>
    <col min="1" max="1" width="4.08984375" customWidth="1"/>
    <col min="2" max="2" width="8.90625" customWidth="1"/>
    <col min="3" max="3" width="18.36328125" customWidth="1"/>
    <col min="4" max="4" width="16.6328125" style="3" customWidth="1"/>
    <col min="5" max="5" width="16" style="3" customWidth="1"/>
    <col min="6" max="6" width="15.90625" customWidth="1"/>
    <col min="7" max="7" width="8.453125" style="4" customWidth="1"/>
    <col min="8" max="8" width="11.08984375" customWidth="1"/>
    <col min="9" max="9" width="13.26953125" customWidth="1"/>
    <col min="10" max="10" width="71.6328125" hidden="1" customWidth="1"/>
  </cols>
  <sheetData>
    <row r="1" spans="1:10" ht="21">
      <c r="A1" s="12"/>
      <c r="B1" s="12"/>
      <c r="C1" s="12"/>
      <c r="D1" s="12"/>
      <c r="E1" s="12"/>
      <c r="F1" s="12"/>
      <c r="G1" s="12"/>
    </row>
    <row r="2" spans="1:10" s="1" customFormat="1" ht="22.5" customHeight="1">
      <c r="A2" s="13" t="s">
        <v>0</v>
      </c>
      <c r="B2" s="13"/>
      <c r="C2" s="13"/>
      <c r="D2" s="13"/>
      <c r="E2" s="13"/>
      <c r="F2" s="13"/>
      <c r="G2" s="13"/>
      <c r="H2" s="13"/>
      <c r="I2" s="13"/>
    </row>
    <row r="3" spans="1:10" s="2" customFormat="1" ht="18.75" customHeight="1">
      <c r="A3" s="14" t="s">
        <v>34</v>
      </c>
      <c r="B3" s="14"/>
      <c r="C3" s="14"/>
      <c r="D3" s="14"/>
      <c r="E3" s="14"/>
      <c r="F3" s="14"/>
      <c r="G3" s="14"/>
      <c r="H3" s="14"/>
      <c r="I3" s="14"/>
    </row>
    <row r="4" spans="1:10" s="2" customFormat="1" ht="11.25" customHeight="1">
      <c r="A4" s="6"/>
      <c r="B4" s="6"/>
      <c r="C4" s="6"/>
      <c r="D4" s="5"/>
      <c r="E4" s="5"/>
      <c r="F4" s="6"/>
      <c r="G4" s="7"/>
    </row>
    <row r="5" spans="1:10" s="8" customFormat="1">
      <c r="A5" s="22" t="s">
        <v>1</v>
      </c>
      <c r="B5" s="22"/>
      <c r="C5" s="22" t="s">
        <v>64</v>
      </c>
      <c r="D5" s="22"/>
      <c r="E5" s="22"/>
      <c r="F5" s="22"/>
      <c r="G5" s="22"/>
      <c r="H5" s="22"/>
      <c r="I5" s="22"/>
      <c r="J5" s="11" t="s">
        <v>35</v>
      </c>
    </row>
    <row r="6" spans="1:10" s="8" customFormat="1">
      <c r="A6" s="22" t="s">
        <v>12</v>
      </c>
      <c r="B6" s="22"/>
      <c r="C6" s="22" t="s">
        <v>41</v>
      </c>
      <c r="D6" s="22"/>
      <c r="E6" s="22"/>
      <c r="F6" s="23" t="s">
        <v>2</v>
      </c>
      <c r="G6" s="22" t="s">
        <v>65</v>
      </c>
      <c r="H6" s="22"/>
      <c r="I6" s="22"/>
      <c r="J6" s="17" t="s">
        <v>38</v>
      </c>
    </row>
    <row r="7" spans="1:10" s="8" customFormat="1">
      <c r="A7" s="22" t="s">
        <v>13</v>
      </c>
      <c r="B7" s="22"/>
      <c r="C7" s="22" t="s">
        <v>42</v>
      </c>
      <c r="D7" s="22"/>
      <c r="E7" s="22"/>
      <c r="F7" s="23" t="s">
        <v>14</v>
      </c>
      <c r="G7" s="22">
        <v>13621239838</v>
      </c>
      <c r="H7" s="22"/>
      <c r="I7" s="22"/>
      <c r="J7" s="15"/>
    </row>
    <row r="8" spans="1:10" s="8" customFormat="1">
      <c r="A8" s="22" t="s">
        <v>15</v>
      </c>
      <c r="B8" s="22"/>
      <c r="C8" s="23"/>
      <c r="D8" s="24" t="s">
        <v>16</v>
      </c>
      <c r="E8" s="23" t="s">
        <v>17</v>
      </c>
      <c r="F8" s="23" t="s">
        <v>18</v>
      </c>
      <c r="G8" s="23" t="s">
        <v>9</v>
      </c>
      <c r="H8" s="23" t="s">
        <v>19</v>
      </c>
      <c r="I8" s="24" t="s">
        <v>3</v>
      </c>
      <c r="J8" s="16"/>
    </row>
    <row r="9" spans="1:10" s="8" customFormat="1" ht="32.25" customHeight="1">
      <c r="A9" s="22" t="s">
        <v>20</v>
      </c>
      <c r="B9" s="22"/>
      <c r="C9" s="25" t="s">
        <v>21</v>
      </c>
      <c r="D9" s="24"/>
      <c r="E9" s="26">
        <v>71000</v>
      </c>
      <c r="F9" s="23">
        <v>71000</v>
      </c>
      <c r="G9" s="23">
        <v>10</v>
      </c>
      <c r="H9" s="27">
        <f>+F9/E9</f>
        <v>1</v>
      </c>
      <c r="I9" s="28">
        <f>G9*H9</f>
        <v>10</v>
      </c>
      <c r="J9" s="17" t="s">
        <v>36</v>
      </c>
    </row>
    <row r="10" spans="1:10" s="8" customFormat="1" ht="13.5" customHeight="1">
      <c r="A10" s="21"/>
      <c r="B10" s="21"/>
      <c r="C10" s="25" t="s">
        <v>22</v>
      </c>
      <c r="D10" s="24"/>
      <c r="E10" s="26">
        <v>71000</v>
      </c>
      <c r="F10" s="23">
        <v>71000</v>
      </c>
      <c r="G10" s="23" t="s">
        <v>23</v>
      </c>
      <c r="H10" s="24"/>
      <c r="I10" s="24" t="s">
        <v>23</v>
      </c>
      <c r="J10" s="15"/>
    </row>
    <row r="11" spans="1:10" s="8" customFormat="1" ht="13.5" customHeight="1">
      <c r="A11" s="21"/>
      <c r="B11" s="21"/>
      <c r="C11" s="25" t="s">
        <v>24</v>
      </c>
      <c r="D11" s="24"/>
      <c r="E11" s="24"/>
      <c r="F11" s="23"/>
      <c r="G11" s="23" t="s">
        <v>23</v>
      </c>
      <c r="H11" s="24"/>
      <c r="I11" s="24" t="s">
        <v>23</v>
      </c>
      <c r="J11" s="15"/>
    </row>
    <row r="12" spans="1:10" s="8" customFormat="1">
      <c r="A12" s="21"/>
      <c r="B12" s="21"/>
      <c r="C12" s="25" t="s">
        <v>25</v>
      </c>
      <c r="D12" s="24"/>
      <c r="E12" s="24"/>
      <c r="F12" s="23"/>
      <c r="G12" s="23" t="s">
        <v>23</v>
      </c>
      <c r="H12" s="24"/>
      <c r="I12" s="24" t="s">
        <v>23</v>
      </c>
      <c r="J12" s="16"/>
    </row>
    <row r="13" spans="1:10" s="8" customFormat="1" ht="18" customHeight="1">
      <c r="A13" s="22" t="s">
        <v>4</v>
      </c>
      <c r="B13" s="22" t="s">
        <v>26</v>
      </c>
      <c r="C13" s="22"/>
      <c r="D13" s="22"/>
      <c r="E13" s="22"/>
      <c r="F13" s="22" t="s">
        <v>27</v>
      </c>
      <c r="G13" s="22"/>
      <c r="H13" s="22"/>
      <c r="I13" s="22"/>
      <c r="J13" s="18" t="s">
        <v>39</v>
      </c>
    </row>
    <row r="14" spans="1:10" s="8" customFormat="1" ht="97.5" customHeight="1">
      <c r="A14" s="22"/>
      <c r="B14" s="29" t="s">
        <v>66</v>
      </c>
      <c r="C14" s="30"/>
      <c r="D14" s="30"/>
      <c r="E14" s="31"/>
      <c r="F14" s="29" t="s">
        <v>59</v>
      </c>
      <c r="G14" s="30"/>
      <c r="H14" s="30"/>
      <c r="I14" s="31"/>
      <c r="J14" s="19"/>
    </row>
    <row r="15" spans="1:10" s="8" customFormat="1" ht="34.5" customHeight="1">
      <c r="A15" s="22" t="s">
        <v>5</v>
      </c>
      <c r="B15" s="24" t="s">
        <v>6</v>
      </c>
      <c r="C15" s="24" t="s">
        <v>7</v>
      </c>
      <c r="D15" s="23" t="s">
        <v>8</v>
      </c>
      <c r="E15" s="24" t="s">
        <v>28</v>
      </c>
      <c r="F15" s="24" t="s">
        <v>29</v>
      </c>
      <c r="G15" s="23" t="s">
        <v>9</v>
      </c>
      <c r="H15" s="23" t="s">
        <v>3</v>
      </c>
      <c r="I15" s="24" t="s">
        <v>11</v>
      </c>
      <c r="J15" s="10" t="s">
        <v>37</v>
      </c>
    </row>
    <row r="16" spans="1:10" s="8" customFormat="1" ht="30" customHeight="1">
      <c r="A16" s="22"/>
      <c r="B16" s="22" t="s">
        <v>30</v>
      </c>
      <c r="C16" s="24" t="s">
        <v>31</v>
      </c>
      <c r="D16" s="32" t="s">
        <v>43</v>
      </c>
      <c r="E16" s="33">
        <v>1.9</v>
      </c>
      <c r="F16" s="24">
        <v>1.9</v>
      </c>
      <c r="G16" s="26">
        <v>15</v>
      </c>
      <c r="H16" s="26">
        <v>15</v>
      </c>
      <c r="I16" s="24"/>
      <c r="J16" s="18" t="s">
        <v>40</v>
      </c>
    </row>
    <row r="17" spans="1:10" s="8" customFormat="1" ht="44.25" customHeight="1">
      <c r="A17" s="22"/>
      <c r="B17" s="22"/>
      <c r="C17" s="24" t="s">
        <v>69</v>
      </c>
      <c r="D17" s="34" t="s">
        <v>44</v>
      </c>
      <c r="E17" s="34" t="s">
        <v>45</v>
      </c>
      <c r="F17" s="34" t="s">
        <v>45</v>
      </c>
      <c r="G17" s="26">
        <v>13</v>
      </c>
      <c r="H17" s="26">
        <v>13</v>
      </c>
      <c r="I17" s="24"/>
      <c r="J17" s="20"/>
    </row>
    <row r="18" spans="1:10" s="8" customFormat="1" ht="30" customHeight="1">
      <c r="A18" s="22"/>
      <c r="B18" s="22"/>
      <c r="C18" s="22" t="s">
        <v>32</v>
      </c>
      <c r="D18" s="34" t="s">
        <v>46</v>
      </c>
      <c r="E18" s="34">
        <v>71000</v>
      </c>
      <c r="F18" s="24">
        <v>71000</v>
      </c>
      <c r="G18" s="26">
        <v>6</v>
      </c>
      <c r="H18" s="26">
        <v>6</v>
      </c>
      <c r="I18" s="24"/>
      <c r="J18" s="20"/>
    </row>
    <row r="19" spans="1:10" s="8" customFormat="1" ht="66" customHeight="1">
      <c r="A19" s="22"/>
      <c r="B19" s="22"/>
      <c r="C19" s="22"/>
      <c r="D19" s="34" t="s">
        <v>47</v>
      </c>
      <c r="E19" s="34" t="s">
        <v>48</v>
      </c>
      <c r="F19" s="34" t="s">
        <v>48</v>
      </c>
      <c r="G19" s="26">
        <v>6</v>
      </c>
      <c r="H19" s="26">
        <v>6</v>
      </c>
      <c r="I19" s="24"/>
      <c r="J19" s="20"/>
    </row>
    <row r="20" spans="1:10" s="8" customFormat="1" ht="30" customHeight="1">
      <c r="A20" s="22"/>
      <c r="B20" s="22"/>
      <c r="C20" s="35" t="s">
        <v>33</v>
      </c>
      <c r="D20" s="34" t="s">
        <v>49</v>
      </c>
      <c r="E20" s="34">
        <v>71000</v>
      </c>
      <c r="F20" s="24">
        <v>71000</v>
      </c>
      <c r="G20" s="26">
        <v>3</v>
      </c>
      <c r="H20" s="26">
        <v>3</v>
      </c>
      <c r="I20" s="24"/>
      <c r="J20" s="20"/>
    </row>
    <row r="21" spans="1:10" s="8" customFormat="1" ht="30" customHeight="1">
      <c r="A21" s="22"/>
      <c r="B21" s="22"/>
      <c r="C21" s="36"/>
      <c r="D21" s="34" t="s">
        <v>50</v>
      </c>
      <c r="E21" s="34" t="s">
        <v>51</v>
      </c>
      <c r="F21" s="34" t="s">
        <v>51</v>
      </c>
      <c r="G21" s="26">
        <v>3</v>
      </c>
      <c r="H21" s="26">
        <v>3</v>
      </c>
      <c r="I21" s="24"/>
      <c r="J21" s="20"/>
    </row>
    <row r="22" spans="1:10" s="8" customFormat="1" ht="30" customHeight="1">
      <c r="A22" s="22"/>
      <c r="B22" s="22"/>
      <c r="C22" s="37"/>
      <c r="D22" s="34" t="s">
        <v>52</v>
      </c>
      <c r="E22" s="34" t="s">
        <v>53</v>
      </c>
      <c r="F22" s="34" t="s">
        <v>53</v>
      </c>
      <c r="G22" s="26">
        <v>4</v>
      </c>
      <c r="H22" s="26">
        <v>4</v>
      </c>
      <c r="I22" s="24"/>
      <c r="J22" s="19"/>
    </row>
    <row r="23" spans="1:10" s="8" customFormat="1" ht="84" customHeight="1">
      <c r="A23" s="22"/>
      <c r="B23" s="22" t="s">
        <v>67</v>
      </c>
      <c r="C23" s="22" t="s">
        <v>68</v>
      </c>
      <c r="D23" s="34" t="s">
        <v>54</v>
      </c>
      <c r="E23" s="34" t="s">
        <v>55</v>
      </c>
      <c r="F23" s="34" t="s">
        <v>55</v>
      </c>
      <c r="G23" s="26">
        <v>10</v>
      </c>
      <c r="H23" s="26">
        <v>9</v>
      </c>
      <c r="I23" s="24" t="s">
        <v>70</v>
      </c>
      <c r="J23" s="15"/>
    </row>
    <row r="24" spans="1:10" s="8" customFormat="1" ht="76.5" customHeight="1">
      <c r="A24" s="22"/>
      <c r="B24" s="22"/>
      <c r="C24" s="22"/>
      <c r="D24" s="34" t="s">
        <v>56</v>
      </c>
      <c r="E24" s="34" t="s">
        <v>60</v>
      </c>
      <c r="F24" s="34" t="s">
        <v>61</v>
      </c>
      <c r="G24" s="26">
        <v>10</v>
      </c>
      <c r="H24" s="26">
        <v>9</v>
      </c>
      <c r="I24" s="24" t="s">
        <v>70</v>
      </c>
      <c r="J24" s="15"/>
    </row>
    <row r="25" spans="1:10" s="8" customFormat="1" ht="39.75" customHeight="1">
      <c r="A25" s="22"/>
      <c r="B25" s="22"/>
      <c r="C25" s="22"/>
      <c r="D25" s="34" t="s">
        <v>57</v>
      </c>
      <c r="E25" s="34" t="s">
        <v>62</v>
      </c>
      <c r="F25" s="34" t="s">
        <v>62</v>
      </c>
      <c r="G25" s="26">
        <v>10</v>
      </c>
      <c r="H25" s="26">
        <v>9</v>
      </c>
      <c r="I25" s="24" t="s">
        <v>70</v>
      </c>
      <c r="J25" s="15"/>
    </row>
    <row r="26" spans="1:10" s="8" customFormat="1" ht="30" customHeight="1">
      <c r="A26" s="22"/>
      <c r="B26" s="22"/>
      <c r="C26" s="22"/>
      <c r="D26" s="34" t="s">
        <v>58</v>
      </c>
      <c r="E26" s="34" t="s">
        <v>63</v>
      </c>
      <c r="F26" s="34" t="s">
        <v>63</v>
      </c>
      <c r="G26" s="26">
        <v>10</v>
      </c>
      <c r="H26" s="26">
        <v>8</v>
      </c>
      <c r="I26" s="24" t="s">
        <v>70</v>
      </c>
      <c r="J26" s="16"/>
    </row>
    <row r="27" spans="1:10" s="8" customFormat="1" ht="30" customHeight="1">
      <c r="A27" s="22" t="s">
        <v>10</v>
      </c>
      <c r="B27" s="22"/>
      <c r="C27" s="22"/>
      <c r="D27" s="22"/>
      <c r="E27" s="22"/>
      <c r="F27" s="22"/>
      <c r="G27" s="26"/>
      <c r="H27" s="26">
        <f>I9+SUM(H16:H26)</f>
        <v>95</v>
      </c>
      <c r="I27" s="24"/>
      <c r="J27" s="9"/>
    </row>
  </sheetData>
  <mergeCells count="33">
    <mergeCell ref="J23:J26"/>
    <mergeCell ref="J6:J8"/>
    <mergeCell ref="J9:J12"/>
    <mergeCell ref="J13:J14"/>
    <mergeCell ref="J16:J22"/>
    <mergeCell ref="A27:F27"/>
    <mergeCell ref="A15:A26"/>
    <mergeCell ref="B16:B22"/>
    <mergeCell ref="C18:C19"/>
    <mergeCell ref="C20:C22"/>
    <mergeCell ref="B23:B26"/>
    <mergeCell ref="C23:C26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2" type="noConversion"/>
  <dataValidations count="1">
    <dataValidation type="textLength" operator="lessThan" allowBlank="1" showInputMessage="1" showErrorMessage="1" sqref="D17:D26">
      <formula1>150</formula1>
    </dataValidation>
  </dataValidations>
  <pageMargins left="0.7" right="0.7" top="0.75" bottom="0.75" header="0.3" footer="0.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2024-04-23T05:44:17Z</cp:lastPrinted>
  <dcterms:created xsi:type="dcterms:W3CDTF">2018-03-28T06:56:00Z</dcterms:created>
  <dcterms:modified xsi:type="dcterms:W3CDTF">2024-05-09T01:48:30Z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