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<sst xmlns="http://schemas.openxmlformats.org/spreadsheetml/2006/main" count="81" uniqueCount="71">
  <si>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</si>
  <si>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</si>
  <si>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</si>
  <si>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交通运输行业职业资格考试（考核）经费</t>
  </si>
  <si>
    <t>主管部门</t>
  </si>
  <si>
    <t>北京市交通委员会</t>
  </si>
  <si>
    <t>实施单位</t>
  </si>
  <si>
    <t>北京市交通运输职业资格事务中心</t>
  </si>
  <si>
    <t>项目负责人</t>
  </si>
  <si>
    <t>李震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</si>
  <si>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</si>
  <si>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</si>
  <si>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</si>
  <si>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</si>
  <si>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</si>
  <si>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</si>
  <si>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</si>
  <si>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</si>
  <si>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</si>
  <si>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</si>
  <si>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</si>
  <si>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</si>
  <si>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</si>
  <si>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</si>
  <si>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</si>
  <si>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</si>
  <si>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</si>
  <si>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负责道路运输企业主要负责人和安全生产管理人员安全考核工作；负责道路危险货物运输从业人员考试组织工作；负责内河船舶船员考试组织工作；负责交通运输工程二级造价工程师职业资格考试试题编审工作；公路水运工程试验检测专业技术人员职业资格考试的组织工作。</t>
  </si>
  <si>
    <t>完成道路运输企业主要负责人和安全生产管理人员安全考核工作；完成道路危险货物运输从业人员考试组织工作；完成内河船舶船员考试组织工作；完成交通运输工程二级造价工程师职业资格考试试题编审工作；完成公路水运工程试验检测专业技术人员职业资格考试的组织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</si>
  <si>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</si>
  <si>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</si>
  <si>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</si>
  <si>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</si>
  <si>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</si>
  <si>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</si>
  <si>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</si>
  <si>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</si>
  <si>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</si>
  <si>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服务人数：道路运输企业主要负责人和安全生产管理人员安全考核</t>
  </si>
  <si>
    <t>≤6000人</t>
  </si>
  <si>
    <t>6530人</t>
  </si>
  <si>
    <t>服务人数：公路水运工程试验检测专业技术人员职业资格考试</t>
  </si>
  <si>
    <t>≤4000人</t>
  </si>
  <si>
    <t>4000人</t>
  </si>
  <si>
    <t>服务人数：道路危险货物运输从业人员考试</t>
  </si>
  <si>
    <t>≤1800人</t>
  </si>
  <si>
    <t>949人</t>
  </si>
  <si>
    <t>22年疫情结束后报名人数增加，23年恢复正常</t>
  </si>
  <si>
    <t>服务人数：2023年内河船舶船员考试</t>
  </si>
  <si>
    <t>≤300人</t>
  </si>
  <si>
    <t>551人</t>
  </si>
  <si>
    <t>服务人员：二级造价工程师考试试题编审，交通行业高技能人才推优评选</t>
  </si>
  <si>
    <t>≤20人</t>
  </si>
  <si>
    <t>12人</t>
  </si>
  <si>
    <t>命题10人，初审5人，终审5人。共计20人。实际工作中因参加轮次不一，所以人数为12人。</t>
  </si>
  <si>
    <t>质量指标
（13分）</t>
  </si>
  <si>
    <t>实施标准</t>
  </si>
  <si>
    <t>符合交通运输部印发《道路运输企业主要负责人和安全生产管理人员安全考核管理办法》《道路运输企业主要负责人和安全生产管理人员安全考核大纲》；符合《中华人民共和国道路运输条例》、《道路运输从业人员管理规定》、《道路危险货物运输管理规定》；按照交通运输部、市交通委等相关单位发布的工作通知、实施方案</t>
  </si>
  <si>
    <t>时效指标
（12分）</t>
  </si>
  <si>
    <t>根据合同约定及时完成资金支付，计划资金支付时间：2023年12月</t>
  </si>
  <si>
    <t>考试时间：2023年3月至12月</t>
  </si>
  <si>
    <t>成本指标
（10分）</t>
  </si>
  <si>
    <t>项目预算控制数</t>
  </si>
  <si>
    <t>≤109.915001万元</t>
  </si>
  <si>
    <t>103.326401万元</t>
  </si>
  <si>
    <t>效益指标（40分）</t>
  </si>
  <si>
    <t xml:space="preserve">经济、社会、生态、可持续影响效益指标（40分）
</t>
  </si>
  <si>
    <t>根据相关规定及考核大纲保障考试工作实施，为参加考试人员提供优质服务。为首都交通运输行业培养更多高技能人才</t>
  </si>
  <si>
    <t>培养首都交通运输行业高技能人才，提升从业人员技术能力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</si>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</sst>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" fillId="0" borderId="0"/>
    <xf numFmtId="0" fontId="0" fillId="0" borderId="0"/>
    <xf numFmtId="0" fontId="5" fillId="0" borderId="0">
      <alignment vertical="center"/>
    </xf>
    <xf numFmtId="0" fontId="26" fillId="0" borderId="0"/>
    <xf numFmtId="0" fontId="27" fillId="0" borderId="0"/>
    <xf numFmtId="43" fontId="5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4" xfId="0" applyFont="1" applyFill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90" zoomScaleNormal="90" workbookViewId="0">
      <selection activeCell="K11" sqref="K11"/>
    </sheetView>
  </sheetViews>
  <sheetFormatPr defaultColWidth="9" defaultRowHeight="13.5"/>
  <cols>
    <col min="1" max="1" width="4.125" style="1" customWidth="1"/>
    <col min="2" max="2" width="8.875" style="1" customWidth="1"/>
    <col min="3" max="3" width="18.625" style="1" customWidth="1"/>
    <col min="4" max="4" width="18.8916666666667" style="3" customWidth="1"/>
    <col min="5" max="5" width="21.8" style="3" customWidth="1"/>
    <col min="6" max="6" width="21.8" style="1" customWidth="1"/>
    <col min="7" max="7" width="8.5" style="4" customWidth="1"/>
    <col min="8" max="8" width="11.125" style="1" customWidth="1"/>
    <col min="9" max="9" width="17.375" style="1" customWidth="1"/>
    <col min="10" max="10" width="9" style="1"/>
    <col min="11" max="11" width="12.625" style="1"/>
    <col min="12" max="16384" width="9" style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87875022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3">
        <v>109.915001</v>
      </c>
      <c r="E8" s="14">
        <v>109.915001</v>
      </c>
      <c r="F8" s="13">
        <v>103.326401</v>
      </c>
      <c r="G8" s="11">
        <v>10</v>
      </c>
      <c r="H8" s="15">
        <f>+F8/E8</f>
        <v>0.94005731756305</v>
      </c>
      <c r="I8" s="26">
        <f>G8*H8</f>
        <v>9.4005731756305</v>
      </c>
    </row>
    <row r="9" s="2" customFormat="1" customHeight="1" spans="1:9">
      <c r="A9" s="16"/>
      <c r="B9" s="16"/>
      <c r="C9" s="12" t="s">
        <v>20</v>
      </c>
      <c r="D9" s="13">
        <v>109.915001</v>
      </c>
      <c r="E9" s="13">
        <v>109.915001</v>
      </c>
      <c r="F9" s="13">
        <v>103.326401</v>
      </c>
      <c r="G9" s="11" t="s">
        <v>21</v>
      </c>
      <c r="H9" s="10"/>
      <c r="I9" s="10" t="s">
        <v>21</v>
      </c>
    </row>
    <row r="10" s="2" customFormat="1" customHeight="1" spans="1:9">
      <c r="A10" s="16"/>
      <c r="B10" s="16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6"/>
      <c r="B11" s="16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78" customHeight="1" spans="1:9">
      <c r="A15" s="10"/>
      <c r="B15" s="10" t="s">
        <v>36</v>
      </c>
      <c r="C15" s="10" t="s">
        <v>37</v>
      </c>
      <c r="D15" s="20" t="s">
        <v>38</v>
      </c>
      <c r="E15" s="10" t="s">
        <v>39</v>
      </c>
      <c r="F15" s="10" t="s">
        <v>40</v>
      </c>
      <c r="G15" s="21">
        <v>3</v>
      </c>
      <c r="H15" s="21">
        <v>3</v>
      </c>
      <c r="I15" s="10"/>
    </row>
    <row r="16" s="2" customFormat="1" ht="69" customHeight="1" spans="1:9">
      <c r="A16" s="10"/>
      <c r="B16" s="10"/>
      <c r="C16" s="10"/>
      <c r="D16" s="20" t="s">
        <v>41</v>
      </c>
      <c r="E16" s="10" t="s">
        <v>42</v>
      </c>
      <c r="F16" s="10" t="s">
        <v>43</v>
      </c>
      <c r="G16" s="21">
        <v>3</v>
      </c>
      <c r="H16" s="21">
        <v>3</v>
      </c>
      <c r="I16" s="10"/>
    </row>
    <row r="17" s="2" customFormat="1" ht="48" customHeight="1" spans="1:9">
      <c r="A17" s="10"/>
      <c r="B17" s="10"/>
      <c r="C17" s="10"/>
      <c r="D17" s="20" t="s">
        <v>44</v>
      </c>
      <c r="E17" s="10" t="s">
        <v>45</v>
      </c>
      <c r="F17" s="10" t="s">
        <v>46</v>
      </c>
      <c r="G17" s="21">
        <v>3</v>
      </c>
      <c r="H17" s="21">
        <v>2</v>
      </c>
      <c r="I17" s="21" t="s">
        <v>47</v>
      </c>
    </row>
    <row r="18" s="2" customFormat="1" ht="46" customHeight="1" spans="1:9">
      <c r="A18" s="10"/>
      <c r="B18" s="10"/>
      <c r="C18" s="10"/>
      <c r="D18" s="20" t="s">
        <v>48</v>
      </c>
      <c r="E18" s="10" t="s">
        <v>49</v>
      </c>
      <c r="F18" s="10" t="s">
        <v>50</v>
      </c>
      <c r="G18" s="21">
        <v>3</v>
      </c>
      <c r="H18" s="21">
        <v>3</v>
      </c>
      <c r="I18" s="21"/>
    </row>
    <row r="19" s="2" customFormat="1" ht="100" customHeight="1" spans="1:9">
      <c r="A19" s="10"/>
      <c r="B19" s="10"/>
      <c r="C19" s="10"/>
      <c r="D19" s="20" t="s">
        <v>51</v>
      </c>
      <c r="E19" s="10" t="s">
        <v>52</v>
      </c>
      <c r="F19" s="10" t="s">
        <v>53</v>
      </c>
      <c r="G19" s="21">
        <v>3</v>
      </c>
      <c r="H19" s="21">
        <v>1.8</v>
      </c>
      <c r="I19" s="27" t="s">
        <v>54</v>
      </c>
    </row>
    <row r="20" s="2" customFormat="1" ht="203" customHeight="1" spans="1:9">
      <c r="A20" s="10"/>
      <c r="B20" s="10"/>
      <c r="C20" s="10" t="s">
        <v>55</v>
      </c>
      <c r="D20" s="20" t="s">
        <v>56</v>
      </c>
      <c r="E20" s="10" t="s">
        <v>57</v>
      </c>
      <c r="F20" s="22" t="s">
        <v>57</v>
      </c>
      <c r="G20" s="21">
        <v>13</v>
      </c>
      <c r="H20" s="21">
        <v>13</v>
      </c>
      <c r="I20" s="10"/>
    </row>
    <row r="21" s="2" customFormat="1" ht="43" customHeight="1" spans="1:9">
      <c r="A21" s="10"/>
      <c r="B21" s="10"/>
      <c r="C21" s="10" t="s">
        <v>58</v>
      </c>
      <c r="D21" s="20" t="s">
        <v>59</v>
      </c>
      <c r="E21" s="10" t="s">
        <v>60</v>
      </c>
      <c r="F21" s="22" t="s">
        <v>60</v>
      </c>
      <c r="G21" s="21">
        <v>12</v>
      </c>
      <c r="H21" s="21">
        <v>12</v>
      </c>
      <c r="I21" s="10"/>
    </row>
    <row r="22" s="2" customFormat="1" ht="30" customHeight="1" spans="1:9">
      <c r="A22" s="10"/>
      <c r="B22" s="10"/>
      <c r="C22" s="23" t="s">
        <v>61</v>
      </c>
      <c r="D22" s="20" t="s">
        <v>62</v>
      </c>
      <c r="E22" s="10" t="s">
        <v>63</v>
      </c>
      <c r="F22" s="10" t="s">
        <v>64</v>
      </c>
      <c r="G22" s="21">
        <v>10</v>
      </c>
      <c r="H22" s="21">
        <v>10</v>
      </c>
      <c r="I22" s="10"/>
    </row>
    <row r="23" s="2" customFormat="1" ht="97" customHeight="1" spans="1:9">
      <c r="A23" s="10"/>
      <c r="B23" s="24" t="s">
        <v>65</v>
      </c>
      <c r="C23" s="10" t="s">
        <v>66</v>
      </c>
      <c r="D23" s="20" t="s">
        <v>67</v>
      </c>
      <c r="E23" s="10" t="s">
        <v>68</v>
      </c>
      <c r="F23" s="22" t="s">
        <v>68</v>
      </c>
      <c r="G23" s="21">
        <v>40</v>
      </c>
      <c r="H23" s="21">
        <v>35</v>
      </c>
      <c r="I23" s="10" t="s">
        <v>69</v>
      </c>
    </row>
    <row r="24" s="2" customFormat="1" ht="30" customHeight="1" spans="1:9">
      <c r="A24" s="10" t="s">
        <v>70</v>
      </c>
      <c r="B24" s="10"/>
      <c r="C24" s="10"/>
      <c r="D24" s="10"/>
      <c r="E24" s="10"/>
      <c r="F24" s="10"/>
      <c r="G24" s="21"/>
      <c r="H24" s="25">
        <f>I8+SUM(H15:H23)</f>
        <v>92.2005731756305</v>
      </c>
      <c r="I24" s="28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2"/>
    <mergeCell ref="C15:C19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2024-05-10T02:34:15Z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AF7717A1032A4B7AB6D7FC22E12D82F7_13</vt:lpwstr>
  </property>
</Properties>
</file>