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44" l="1"/>
  <c r="H22" i="44"/>
  <c r="H9" i="44"/>
  <c r="I8" i="44"/>
  <c r="H8" i="44"/>
</calcChain>
</file>

<file path=xl/sharedStrings.xml><?xml version="1.0" encoding="utf-8"?>
<sst xmlns="http://schemas.openxmlformats.org/spreadsheetml/2006/main" count="119" uniqueCount="90">
  <si>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</si>
  <si>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</si>
  <si>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</si>
  <si>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房山普通公路日常养护（中央）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</si>
  <si>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</si>
  <si>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</si>
  <si>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</si>
  <si>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</si>
  <si>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</si>
  <si>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</si>
  <si>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</si>
  <si>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</si>
  <si>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</si>
  <si>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</si>
  <si>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</si>
  <si>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</si>
  <si>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</si>
  <si>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</si>
  <si>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</si>
  <si>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</si>
  <si>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</si>
  <si>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</si>
  <si>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</si>
  <si>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</si>
  <si>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</si>
  <si>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</si>
  <si>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</si>
  <si>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2023年辖区范围内928.303公里管养道路及沿线附属设施的日常养护工作，主要内容包括小修保养、绿化日常养护、交通工程日常维护、公路桥梁隧道检测、道班日常运行、泵站日常运行等，保障道路通行能力，保障道路桥梁的安全性，维护道路等级质量，保障道路畅通安顺，保障道路病害处治到位，满足居民出行多方面需求，增加人民幸福感，为道路使用者及周边居民提供保障性服务。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完成路网建设任务中的交调设备更新。完成会商室大屏改造。完成路网外场设施及内场设施运行维护，完成隧道机电设施运维，提高全路网现代化管理与服务水平，提升公众出行服务能力，提升治超工作质量。完成2019年隧道机电运维尾款支付和2022年路网设施建设工程尾款。</t>
  </si>
  <si>
    <t>完成2023年辖区范围内928.303公里管养道路及沿线附属设施的日常养护工作，主要内容包括小修保养、绿化日常养护、交通工程日常维护、公路桥梁隧道检测、道班日常运行、泵站日常运行等，保障道路通行能力，保障道路桥梁的安全性，维护道路等级质量，保障道路畅通安顺，保障道路病害处治到位，满足居民出行多方面需求，增加人民幸福感，为道路使用者及周边居民提供保障性服务。                                                                                                       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</si>
  <si>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</si>
  <si>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</si>
  <si>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</si>
  <si>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</si>
  <si>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</si>
  <si>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</si>
  <si>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</si>
  <si>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</si>
  <si>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</si>
  <si>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</si>
  <si>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928.303公里</t>
  </si>
  <si>
    <t>日常养护面积</t>
  </si>
  <si>
    <t>10917844平米</t>
  </si>
  <si>
    <t>管养桥梁数量</t>
  </si>
  <si>
    <t>323座</t>
  </si>
  <si>
    <t>管养隧道数量</t>
  </si>
  <si>
    <t>7座</t>
  </si>
  <si>
    <t>管养泵站数量</t>
  </si>
  <si>
    <t>9座</t>
  </si>
  <si>
    <t>管护服务站</t>
  </si>
  <si>
    <t>5座</t>
  </si>
  <si>
    <t>质量指标
（13分）</t>
  </si>
  <si>
    <t>工程质量标准</t>
  </si>
  <si>
    <t>路况养护标准</t>
  </si>
  <si>
    <t>实施养护后国市干线路路面使用性能指数PQI为87，实施养护后县级路路面使用性能指数PQI为85。</t>
  </si>
  <si>
    <t>受“23.7”特大暴雨影响，房山公路分局管养77条县级以上公路中54条道路不同程度受损，道路及其附属设施水毁情况严重，路况水平下降明显，检测路况时恢复重建项目未完成，导致路况指数未达标</t>
  </si>
  <si>
    <t>桥梁养护标准</t>
  </si>
  <si>
    <t>国省干线公路一、二类桥梁比例不低于95%</t>
  </si>
  <si>
    <t>国省干线公路一、二类桥梁比例为99%</t>
  </si>
  <si>
    <t>隧道运维标准</t>
  </si>
  <si>
    <t>管护运维标准</t>
  </si>
  <si>
    <t>保障设施完好，满足公路养护正常使用要求。</t>
  </si>
  <si>
    <t>路域范围整体清洁</t>
  </si>
  <si>
    <t>定量质量：路域范围整体清洁、无明显废弃物，路肩、边坡无堆物，边沟通畅无淤塞；</t>
  </si>
  <si>
    <t>机械清扫</t>
  </si>
  <si>
    <t>作业内容、频次及时间：1、建成区（一类、二类）和非建成区（一类）公路：1次/日        2、非建成区（二类）公路：主路、辅路路面，机械清扫：1次/2日                        3、非建成区（三类）公路：主路、辅路路面，机械清扫：1次/周</t>
  </si>
  <si>
    <t>时效指标
（12分）</t>
  </si>
  <si>
    <t>日常养护进度</t>
  </si>
  <si>
    <t>贯穿全年，2023年1月至2023年12月</t>
  </si>
  <si>
    <t>验收时间</t>
  </si>
  <si>
    <t>验收时间：每月定期考评，12月底完成项目验收。</t>
  </si>
  <si>
    <t>资金支付进度</t>
  </si>
  <si>
    <t>2023年12月底完成全年工作量和支付</t>
  </si>
  <si>
    <t>成本指标
（10分）</t>
  </si>
  <si>
    <t>项目预算控制数</t>
  </si>
  <si>
    <t>13500万元</t>
  </si>
  <si>
    <t>效益指标（40分）</t>
  </si>
  <si>
    <t>经济、社会、生态、可持续影响效益指标（40分）</t>
  </si>
  <si>
    <t>经济效益指标</t>
  </si>
  <si>
    <t>体现“精细管理，精准治理”的理念和宗旨，使公路交通基础设施服务保持良好水平，为市民提供安全、畅通的交通出行环境；丰富公路沿线景观，能够更好地为人民群众提供舒适的交通出行体验；拓展服务功能，能够更好地提高人民群众的获得感和幸福感。</t>
  </si>
  <si>
    <t>支撑依据不充分</t>
  </si>
  <si>
    <t>可持续影响指标</t>
  </si>
  <si>
    <t>完善路网中远期发展规划，保障设施正常运行；提高全路网现代化管理与服务水平，保证数据采集和信息发布及时准确；延长设施的使用寿命，为公众提供便捷高效的公路出行信息服务</t>
  </si>
  <si>
    <t>社会效益指标</t>
  </si>
  <si>
    <t>合理优化资金使用，增加区域人员就业，带动房山地区经济发展，服务地区产业发展转型</t>
  </si>
  <si>
    <t>生态效益指标</t>
  </si>
  <si>
    <t>推广新型环保材料使用比例，加强路侧裸地治理提高绿化管护水平，公路沿线及附属设施干净整洁，路域环境得到改善，提升百姓出行的获得感</t>
  </si>
  <si>
    <t>总分</t>
  </si>
  <si>
    <t>符合《公路隧道养护技术规范》JTG_H12-2015，设备完好率≥95%，达到合格等级</t>
    <phoneticPr fontId="12" type="noConversion"/>
  </si>
  <si>
    <t>符合《公路养护技术规范》标准，根据《公路养护工程质量检验评定标准》（JTG 5220-2020）要求，工程质量须达到合格标准。</t>
    <phoneticPr fontId="12" type="noConversion"/>
  </si>
  <si>
    <t>实施养护后国市干线路路面使用性能指数PQI≥90，实施养护后县级路路面使用性能指数PQI≥88。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</si>
</sst>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>
      <alignment vertical="center"/>
    </xf>
    <xf numFmtId="0" fontId="8" fillId="0" borderId="0"/>
    <xf numFmtId="0" fontId="9" fillId="0" borderId="0"/>
    <xf numFmtId="43" fontId="4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topLeftCell="A2" workbookViewId="0">
      <selection activeCell="E45" sqref="E45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5.1796875" style="3" customWidth="1"/>
    <col min="5" max="5" width="34.6328125" style="3" customWidth="1"/>
    <col min="6" max="6" width="35" customWidth="1"/>
    <col min="7" max="7" width="8.54296875" style="4" customWidth="1"/>
    <col min="8" max="8" width="11.08984375" customWidth="1"/>
    <col min="9" max="9" width="25" customWidth="1"/>
    <col min="10" max="10" width="44.90625" customWidth="1"/>
  </cols>
  <sheetData>
    <row r="1" spans="1:10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s="1" customFormat="1" ht="18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10" s="1" customFormat="1" ht="11.25" customHeight="1">
      <c r="A3" s="5"/>
      <c r="B3" s="5"/>
      <c r="C3" s="5"/>
      <c r="D3" s="6"/>
      <c r="E3" s="6"/>
      <c r="F3" s="5"/>
      <c r="G3" s="7"/>
      <c r="H3" s="8"/>
      <c r="I3" s="8"/>
    </row>
    <row r="4" spans="1:10" s="2" customFormat="1">
      <c r="A4" s="26" t="s">
        <v>2</v>
      </c>
      <c r="B4" s="26"/>
      <c r="C4" s="26" t="s">
        <v>3</v>
      </c>
      <c r="D4" s="26"/>
      <c r="E4" s="26"/>
      <c r="F4" s="26"/>
      <c r="G4" s="26"/>
      <c r="H4" s="26"/>
      <c r="I4" s="26"/>
    </row>
    <row r="5" spans="1:10" s="2" customFormat="1">
      <c r="A5" s="26" t="s">
        <v>4</v>
      </c>
      <c r="B5" s="26"/>
      <c r="C5" s="26" t="s">
        <v>5</v>
      </c>
      <c r="D5" s="26"/>
      <c r="E5" s="26"/>
      <c r="F5" s="10" t="s">
        <v>6</v>
      </c>
      <c r="G5" s="26" t="s">
        <v>7</v>
      </c>
      <c r="H5" s="26"/>
      <c r="I5" s="26"/>
    </row>
    <row r="6" spans="1:10" s="2" customFormat="1">
      <c r="A6" s="26" t="s">
        <v>8</v>
      </c>
      <c r="B6" s="26"/>
      <c r="C6" s="26" t="s">
        <v>9</v>
      </c>
      <c r="D6" s="26"/>
      <c r="E6" s="26"/>
      <c r="F6" s="10" t="s">
        <v>10</v>
      </c>
      <c r="G6" s="26">
        <v>13811715757</v>
      </c>
      <c r="H6" s="26"/>
      <c r="I6" s="26"/>
    </row>
    <row r="7" spans="1:10" s="2" customFormat="1">
      <c r="A7" s="26" t="s">
        <v>11</v>
      </c>
      <c r="B7" s="26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10" s="2" customFormat="1" ht="32.25" customHeight="1">
      <c r="A8" s="26" t="s">
        <v>18</v>
      </c>
      <c r="B8" s="26"/>
      <c r="C8" s="11" t="s">
        <v>19</v>
      </c>
      <c r="D8" s="9">
        <v>13500</v>
      </c>
      <c r="E8" s="9">
        <v>13500</v>
      </c>
      <c r="F8" s="12">
        <v>13500</v>
      </c>
      <c r="G8" s="10">
        <v>10</v>
      </c>
      <c r="H8" s="13">
        <f>+F8/E8</f>
        <v>1</v>
      </c>
      <c r="I8" s="20">
        <f>G8*H8</f>
        <v>10</v>
      </c>
    </row>
    <row r="9" spans="1:10" s="2" customFormat="1" ht="13.5" customHeight="1">
      <c r="A9" s="27"/>
      <c r="B9" s="27"/>
      <c r="C9" s="11" t="s">
        <v>20</v>
      </c>
      <c r="D9" s="9">
        <v>13500</v>
      </c>
      <c r="E9" s="9">
        <v>13500</v>
      </c>
      <c r="F9" s="12">
        <v>13500</v>
      </c>
      <c r="G9" s="10" t="s">
        <v>21</v>
      </c>
      <c r="H9" s="13">
        <f>+F9/E9</f>
        <v>1</v>
      </c>
      <c r="I9" s="9" t="s">
        <v>21</v>
      </c>
    </row>
    <row r="10" spans="1:10" s="2" customFormat="1" ht="13.5" customHeight="1">
      <c r="A10" s="27"/>
      <c r="B10" s="27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10" s="2" customFormat="1">
      <c r="A11" s="27"/>
      <c r="B11" s="27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10" s="2" customFormat="1" ht="18" customHeight="1">
      <c r="A12" s="2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</row>
    <row r="13" spans="1:10" s="2" customFormat="1" ht="185" customHeight="1">
      <c r="A13" s="26"/>
      <c r="B13" s="28" t="s">
        <v>27</v>
      </c>
      <c r="C13" s="29"/>
      <c r="D13" s="29"/>
      <c r="E13" s="30"/>
      <c r="F13" s="28" t="s">
        <v>28</v>
      </c>
      <c r="G13" s="29"/>
      <c r="H13" s="29"/>
      <c r="I13" s="30"/>
    </row>
    <row r="14" spans="1:10" s="2" customFormat="1" ht="34.5" customHeight="1">
      <c r="A14" s="26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10" s="2" customFormat="1" ht="16.5" customHeight="1">
      <c r="A15" s="26"/>
      <c r="B15" s="26" t="s">
        <v>36</v>
      </c>
      <c r="C15" s="26" t="s">
        <v>37</v>
      </c>
      <c r="D15" s="14" t="s">
        <v>38</v>
      </c>
      <c r="E15" s="14" t="s">
        <v>39</v>
      </c>
      <c r="F15" s="14" t="s">
        <v>39</v>
      </c>
      <c r="G15" s="15">
        <v>3</v>
      </c>
      <c r="H15" s="15">
        <v>3</v>
      </c>
      <c r="I15" s="9"/>
      <c r="J15" s="21"/>
    </row>
    <row r="16" spans="1:10" s="2" customFormat="1" ht="16.5" customHeight="1">
      <c r="A16" s="26"/>
      <c r="B16" s="26"/>
      <c r="C16" s="26"/>
      <c r="D16" s="14" t="s">
        <v>40</v>
      </c>
      <c r="E16" s="14" t="s">
        <v>41</v>
      </c>
      <c r="F16" s="14" t="s">
        <v>41</v>
      </c>
      <c r="G16" s="15">
        <v>3</v>
      </c>
      <c r="H16" s="15">
        <v>3</v>
      </c>
      <c r="I16" s="9"/>
      <c r="J16" s="21"/>
    </row>
    <row r="17" spans="1:10" s="2" customFormat="1" ht="16.5" customHeight="1">
      <c r="A17" s="26"/>
      <c r="B17" s="26"/>
      <c r="C17" s="26"/>
      <c r="D17" s="14" t="s">
        <v>42</v>
      </c>
      <c r="E17" s="14" t="s">
        <v>43</v>
      </c>
      <c r="F17" s="14" t="s">
        <v>43</v>
      </c>
      <c r="G17" s="15">
        <v>3</v>
      </c>
      <c r="H17" s="15">
        <v>3</v>
      </c>
      <c r="I17" s="9"/>
      <c r="J17" s="21"/>
    </row>
    <row r="18" spans="1:10" s="2" customFormat="1" ht="16.5" customHeight="1">
      <c r="A18" s="26"/>
      <c r="B18" s="26"/>
      <c r="C18" s="26"/>
      <c r="D18" s="14" t="s">
        <v>44</v>
      </c>
      <c r="E18" s="14" t="s">
        <v>45</v>
      </c>
      <c r="F18" s="14" t="s">
        <v>45</v>
      </c>
      <c r="G18" s="15">
        <v>2</v>
      </c>
      <c r="H18" s="15">
        <v>2</v>
      </c>
      <c r="I18" s="9"/>
      <c r="J18" s="21"/>
    </row>
    <row r="19" spans="1:10" s="2" customFormat="1" ht="16.5" customHeight="1">
      <c r="A19" s="26"/>
      <c r="B19" s="26"/>
      <c r="C19" s="26"/>
      <c r="D19" s="14" t="s">
        <v>46</v>
      </c>
      <c r="E19" s="14" t="s">
        <v>47</v>
      </c>
      <c r="F19" s="14" t="s">
        <v>47</v>
      </c>
      <c r="G19" s="15">
        <v>2</v>
      </c>
      <c r="H19" s="15">
        <v>2</v>
      </c>
      <c r="I19" s="9"/>
      <c r="J19" s="21"/>
    </row>
    <row r="20" spans="1:10" s="2" customFormat="1" ht="16.5" customHeight="1">
      <c r="A20" s="26"/>
      <c r="B20" s="26"/>
      <c r="C20" s="26"/>
      <c r="D20" s="14" t="s">
        <v>48</v>
      </c>
      <c r="E20" s="14" t="s">
        <v>49</v>
      </c>
      <c r="F20" s="14" t="s">
        <v>49</v>
      </c>
      <c r="G20" s="15">
        <v>2</v>
      </c>
      <c r="H20" s="15">
        <v>2</v>
      </c>
      <c r="I20" s="9"/>
      <c r="J20" s="21"/>
    </row>
    <row r="21" spans="1:10" s="2" customFormat="1" ht="56">
      <c r="A21" s="26"/>
      <c r="B21" s="26"/>
      <c r="C21" s="31" t="s">
        <v>50</v>
      </c>
      <c r="D21" s="17" t="s">
        <v>51</v>
      </c>
      <c r="E21" s="17" t="s">
        <v>88</v>
      </c>
      <c r="F21" s="17" t="s">
        <v>88</v>
      </c>
      <c r="G21" s="15">
        <v>3</v>
      </c>
      <c r="H21" s="15">
        <v>3</v>
      </c>
      <c r="I21" s="9"/>
      <c r="J21" s="21"/>
    </row>
    <row r="22" spans="1:10" s="2" customFormat="1" ht="112">
      <c r="A22" s="26"/>
      <c r="B22" s="26"/>
      <c r="C22" s="32"/>
      <c r="D22" s="17" t="s">
        <v>52</v>
      </c>
      <c r="E22" s="17" t="s">
        <v>89</v>
      </c>
      <c r="F22" s="17" t="s">
        <v>53</v>
      </c>
      <c r="G22" s="15">
        <v>2</v>
      </c>
      <c r="H22" s="15">
        <f>2*0.97</f>
        <v>1.94</v>
      </c>
      <c r="I22" s="22" t="s">
        <v>54</v>
      </c>
      <c r="J22" s="21"/>
    </row>
    <row r="23" spans="1:10" s="2" customFormat="1" ht="33.5" customHeight="1">
      <c r="A23" s="26"/>
      <c r="B23" s="26"/>
      <c r="C23" s="32"/>
      <c r="D23" s="17" t="s">
        <v>55</v>
      </c>
      <c r="E23" s="17" t="s">
        <v>56</v>
      </c>
      <c r="F23" s="17" t="s">
        <v>57</v>
      </c>
      <c r="G23" s="15">
        <v>2</v>
      </c>
      <c r="H23" s="15">
        <v>2</v>
      </c>
      <c r="I23" s="9"/>
      <c r="J23" s="21"/>
    </row>
    <row r="24" spans="1:10" s="2" customFormat="1" ht="52" customHeight="1">
      <c r="A24" s="26"/>
      <c r="B24" s="26"/>
      <c r="C24" s="32"/>
      <c r="D24" s="17" t="s">
        <v>58</v>
      </c>
      <c r="E24" s="17" t="s">
        <v>87</v>
      </c>
      <c r="F24" s="17" t="s">
        <v>87</v>
      </c>
      <c r="G24" s="15">
        <v>2</v>
      </c>
      <c r="H24" s="15">
        <v>2</v>
      </c>
      <c r="I24" s="9"/>
      <c r="J24" s="21"/>
    </row>
    <row r="25" spans="1:10" s="2" customFormat="1" ht="28">
      <c r="A25" s="26"/>
      <c r="B25" s="26"/>
      <c r="C25" s="32"/>
      <c r="D25" s="14" t="s">
        <v>59</v>
      </c>
      <c r="E25" s="17" t="s">
        <v>60</v>
      </c>
      <c r="F25" s="17" t="s">
        <v>60</v>
      </c>
      <c r="G25" s="15">
        <v>2</v>
      </c>
      <c r="H25" s="15">
        <v>2</v>
      </c>
      <c r="I25" s="9"/>
      <c r="J25" s="21"/>
    </row>
    <row r="26" spans="1:10" s="2" customFormat="1" ht="52" customHeight="1">
      <c r="A26" s="26"/>
      <c r="B26" s="26"/>
      <c r="C26" s="32"/>
      <c r="D26" s="17" t="s">
        <v>61</v>
      </c>
      <c r="E26" s="17" t="s">
        <v>62</v>
      </c>
      <c r="F26" s="17" t="s">
        <v>62</v>
      </c>
      <c r="G26" s="15">
        <v>1</v>
      </c>
      <c r="H26" s="15">
        <v>1</v>
      </c>
      <c r="I26" s="9"/>
      <c r="J26" s="21"/>
    </row>
    <row r="27" spans="1:10" s="2" customFormat="1" ht="98">
      <c r="A27" s="26"/>
      <c r="B27" s="26"/>
      <c r="C27" s="33"/>
      <c r="D27" s="17" t="s">
        <v>63</v>
      </c>
      <c r="E27" s="17" t="s">
        <v>64</v>
      </c>
      <c r="F27" s="17" t="s">
        <v>64</v>
      </c>
      <c r="G27" s="15">
        <v>1</v>
      </c>
      <c r="H27" s="15">
        <v>1</v>
      </c>
      <c r="I27" s="9"/>
      <c r="J27" s="21"/>
    </row>
    <row r="28" spans="1:10" s="2" customFormat="1" ht="23" customHeight="1">
      <c r="A28" s="26"/>
      <c r="B28" s="26"/>
      <c r="C28" s="31" t="s">
        <v>65</v>
      </c>
      <c r="D28" s="17" t="s">
        <v>66</v>
      </c>
      <c r="E28" s="17" t="s">
        <v>67</v>
      </c>
      <c r="F28" s="17" t="s">
        <v>67</v>
      </c>
      <c r="G28" s="15">
        <v>4</v>
      </c>
      <c r="H28" s="15">
        <v>4</v>
      </c>
      <c r="I28" s="9"/>
      <c r="J28" s="21"/>
    </row>
    <row r="29" spans="1:10" s="2" customFormat="1" ht="27" customHeight="1">
      <c r="A29" s="26"/>
      <c r="B29" s="26"/>
      <c r="C29" s="32"/>
      <c r="D29" s="17" t="s">
        <v>68</v>
      </c>
      <c r="E29" s="17" t="s">
        <v>69</v>
      </c>
      <c r="F29" s="17" t="s">
        <v>69</v>
      </c>
      <c r="G29" s="15">
        <v>4</v>
      </c>
      <c r="H29" s="15">
        <v>4</v>
      </c>
      <c r="I29" s="9"/>
      <c r="J29" s="21"/>
    </row>
    <row r="30" spans="1:10" s="2" customFormat="1" ht="23" customHeight="1">
      <c r="A30" s="26"/>
      <c r="B30" s="26"/>
      <c r="C30" s="32"/>
      <c r="D30" s="17" t="s">
        <v>70</v>
      </c>
      <c r="E30" s="17" t="s">
        <v>71</v>
      </c>
      <c r="F30" s="17" t="s">
        <v>71</v>
      </c>
      <c r="G30" s="15">
        <v>4</v>
      </c>
      <c r="H30" s="15">
        <v>4</v>
      </c>
      <c r="I30" s="9"/>
      <c r="J30" s="21"/>
    </row>
    <row r="31" spans="1:10" s="2" customFormat="1" ht="23" customHeight="1">
      <c r="A31" s="26"/>
      <c r="B31" s="26"/>
      <c r="C31" s="16" t="s">
        <v>72</v>
      </c>
      <c r="D31" s="18" t="s">
        <v>73</v>
      </c>
      <c r="E31" s="9" t="s">
        <v>74</v>
      </c>
      <c r="F31" s="9" t="s">
        <v>74</v>
      </c>
      <c r="G31" s="15">
        <v>10</v>
      </c>
      <c r="H31" s="15">
        <v>10</v>
      </c>
      <c r="I31" s="9"/>
      <c r="J31" s="21"/>
    </row>
    <row r="32" spans="1:10" s="2" customFormat="1" ht="110" customHeight="1">
      <c r="A32" s="26"/>
      <c r="B32" s="26" t="s">
        <v>75</v>
      </c>
      <c r="C32" s="26" t="s">
        <v>76</v>
      </c>
      <c r="D32" s="9" t="s">
        <v>77</v>
      </c>
      <c r="E32" s="9" t="s">
        <v>78</v>
      </c>
      <c r="F32" s="9" t="s">
        <v>78</v>
      </c>
      <c r="G32" s="15">
        <v>10</v>
      </c>
      <c r="H32" s="15">
        <v>9</v>
      </c>
      <c r="I32" s="23" t="s">
        <v>79</v>
      </c>
      <c r="J32" s="21"/>
    </row>
    <row r="33" spans="1:10" s="2" customFormat="1" ht="83" customHeight="1">
      <c r="A33" s="26"/>
      <c r="B33" s="26"/>
      <c r="C33" s="26"/>
      <c r="D33" s="9" t="s">
        <v>80</v>
      </c>
      <c r="E33" s="9" t="s">
        <v>81</v>
      </c>
      <c r="F33" s="9" t="s">
        <v>81</v>
      </c>
      <c r="G33" s="15">
        <v>10</v>
      </c>
      <c r="H33" s="15">
        <v>9</v>
      </c>
      <c r="I33" s="23" t="s">
        <v>79</v>
      </c>
      <c r="J33" s="21"/>
    </row>
    <row r="34" spans="1:10" s="2" customFormat="1" ht="42">
      <c r="A34" s="26"/>
      <c r="B34" s="26"/>
      <c r="C34" s="26"/>
      <c r="D34" s="9" t="s">
        <v>82</v>
      </c>
      <c r="E34" s="9" t="s">
        <v>83</v>
      </c>
      <c r="F34" s="9" t="s">
        <v>83</v>
      </c>
      <c r="G34" s="15">
        <v>10</v>
      </c>
      <c r="H34" s="15">
        <v>9</v>
      </c>
      <c r="I34" s="23" t="s">
        <v>79</v>
      </c>
      <c r="J34" s="21"/>
    </row>
    <row r="35" spans="1:10" s="2" customFormat="1" ht="56.5" customHeight="1">
      <c r="A35" s="26"/>
      <c r="B35" s="26"/>
      <c r="C35" s="26"/>
      <c r="D35" s="9" t="s">
        <v>84</v>
      </c>
      <c r="E35" s="9" t="s">
        <v>85</v>
      </c>
      <c r="F35" s="9" t="s">
        <v>85</v>
      </c>
      <c r="G35" s="15">
        <v>10</v>
      </c>
      <c r="H35" s="15">
        <v>8</v>
      </c>
      <c r="I35" s="23" t="s">
        <v>79</v>
      </c>
      <c r="J35" s="21"/>
    </row>
    <row r="36" spans="1:10" s="2" customFormat="1" ht="30" customHeight="1">
      <c r="A36" s="26" t="s">
        <v>86</v>
      </c>
      <c r="B36" s="26"/>
      <c r="C36" s="26"/>
      <c r="D36" s="26"/>
      <c r="E36" s="26"/>
      <c r="F36" s="26"/>
      <c r="G36" s="15"/>
      <c r="H36" s="19">
        <f>I8+SUM(H15:H35)</f>
        <v>94.94</v>
      </c>
      <c r="I36" s="9"/>
    </row>
  </sheetData>
  <mergeCells count="28">
    <mergeCell ref="B13:E13"/>
    <mergeCell ref="F13:I13"/>
    <mergeCell ref="A36:F36"/>
    <mergeCell ref="A12:A13"/>
    <mergeCell ref="A14:A35"/>
    <mergeCell ref="B15:B31"/>
    <mergeCell ref="B32:B35"/>
    <mergeCell ref="C15:C20"/>
    <mergeCell ref="C21:C27"/>
    <mergeCell ref="C28:C30"/>
    <mergeCell ref="C32:C3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2024-05-16T06:28:16Z</cp:lastPrinted>
  <dcterms:created xsi:type="dcterms:W3CDTF">2018-03-28T06:56:00Z</dcterms:created>
  <dcterms:modified xsi:type="dcterms:W3CDTF">2024-05-16T06:28:19Z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3EB330B424AD4D77B02F123ADB4661FF_13</vt:lpwstr>
  </property>
</Properties>
</file>