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95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9" i="1"/>
  <c r="I8" i="1"/>
  <c r="H8" i="1"/>
</calcChain>
</file>

<file path=xl/sharedStrings.xml><?xml version="1.0" encoding="utf-8"?>
<sst xmlns="http://schemas.openxmlformats.org/spreadsheetml/2006/main" count="69" uniqueCount="60">
  <si>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</si>
  <si>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</si>
  <si>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</si>
  <si>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房山区道路救灾恢复重建工程第一批（固投）</t>
  </si>
  <si>
    <t>主管部门</t>
  </si>
  <si>
    <t>北京市交通委员会</t>
  </si>
  <si>
    <t>实施单位</t>
  </si>
  <si>
    <t>北京市交通委员会房山公路分局</t>
  </si>
  <si>
    <t>项目负责人</t>
  </si>
  <si>
    <t>方文达、孙昂</t>
  </si>
  <si>
    <t>联系电话</t>
  </si>
  <si>
    <t>69376106/69376115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</si>
  <si>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</si>
  <si>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</si>
  <si>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</si>
  <si>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</si>
  <si>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</si>
  <si>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</si>
  <si>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</si>
  <si>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</si>
  <si>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</si>
  <si>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</si>
  <si>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</si>
  <si>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</si>
  <si>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</si>
  <si>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</si>
  <si>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</si>
  <si>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</si>
  <si>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本项目为跨年项目，分2年实施。2023年申请市固定资产投资预算47108万元。项目总体目标：2024年年底前完成11条道路救灾恢复重建工程。</t>
  </si>
  <si>
    <t>2023年完成项目总目标的60%，2024年年底前可全部完成11条道路救灾恢复重建工程。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</si>
  <si>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</si>
  <si>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</si>
  <si>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</si>
  <si>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</si>
  <si>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</si>
  <si>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</si>
  <si>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</si>
  <si>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</si>
  <si>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</si>
  <si>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20道路救灾恢复里程</t>
  </si>
  <si>
    <t>190.3公里</t>
  </si>
  <si>
    <t>≤148.3公里</t>
  </si>
  <si>
    <t>指标设定包含G108公里数，本项目不含G108。故实际完成较指标少。</t>
  </si>
  <si>
    <t>质量指标
（13分）</t>
  </si>
  <si>
    <t>工程质量标准</t>
  </si>
  <si>
    <t>工序符合《公路工程质量检验评定标准》（JTG5220-2020）要求</t>
  </si>
  <si>
    <t>已完成部分工序符合《公路工程质量检验评定标准》（JTG5220-2020）要求</t>
  </si>
  <si>
    <t>时效指标
（12分）</t>
  </si>
  <si>
    <t>工程进度</t>
  </si>
  <si>
    <t>2023年进场施工，完成部分路基工程和路基防护工程</t>
  </si>
  <si>
    <t>成本指标
（10分）</t>
  </si>
  <si>
    <t>项目预算控制数</t>
  </si>
  <si>
    <t>≤143865.92万元</t>
  </si>
  <si>
    <t>95253.21187万元</t>
  </si>
  <si>
    <t>效益指标（40分）</t>
  </si>
  <si>
    <t>经济、社会、生态、可持续影响效益指标（40分）</t>
  </si>
  <si>
    <t>社会效益指标</t>
  </si>
  <si>
    <t>道路完成后，保障受灾区域生命线畅通，支持服务灾后重建，安抚灾区居民的情绪、维护社会稳定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</si>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</sst>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7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Fill="1" applyBorder="1">
      <alignment vertical="center"/>
    </xf>
    <xf numFmtId="0" fontId="2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A13" workbookViewId="0">
      <selection activeCell="D7" sqref="D7"/>
    </sheetView>
  </sheetViews>
  <sheetFormatPr defaultColWidth="9" defaultRowHeight="14" x14ac:dyDescent="0.25"/>
  <cols>
    <col min="1" max="1" width="12.1796875" customWidth="1"/>
    <col min="2" max="2" width="8.453125" customWidth="1"/>
    <col min="3" max="3" width="19" customWidth="1"/>
    <col min="4" max="4" width="11.81640625" customWidth="1"/>
    <col min="5" max="5" width="15.81640625" customWidth="1"/>
    <col min="6" max="6" width="16.08984375" customWidth="1"/>
    <col min="7" max="7" width="4.54296875" customWidth="1"/>
    <col min="8" max="8" width="13.90625" customWidth="1"/>
    <col min="9" max="9" width="16.54296875" customWidth="1"/>
  </cols>
  <sheetData>
    <row r="1" spans="1:9" ht="23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1"/>
      <c r="B3" s="1"/>
      <c r="C3" s="1"/>
      <c r="D3" s="2"/>
      <c r="E3" s="2"/>
      <c r="F3" s="1"/>
      <c r="G3" s="3"/>
      <c r="H3" s="4"/>
      <c r="I3" s="4"/>
    </row>
    <row r="4" spans="1:9" x14ac:dyDescent="0.25">
      <c r="A4" s="24" t="s">
        <v>2</v>
      </c>
      <c r="B4" s="24"/>
      <c r="C4" s="24" t="s">
        <v>3</v>
      </c>
      <c r="D4" s="24"/>
      <c r="E4" s="24"/>
      <c r="F4" s="24"/>
      <c r="G4" s="24"/>
      <c r="H4" s="24"/>
      <c r="I4" s="24"/>
    </row>
    <row r="5" spans="1:9" x14ac:dyDescent="0.25">
      <c r="A5" s="24" t="s">
        <v>4</v>
      </c>
      <c r="B5" s="24"/>
      <c r="C5" s="24" t="s">
        <v>5</v>
      </c>
      <c r="D5" s="24"/>
      <c r="E5" s="24"/>
      <c r="F5" s="6" t="s">
        <v>6</v>
      </c>
      <c r="G5" s="24" t="s">
        <v>7</v>
      </c>
      <c r="H5" s="24"/>
      <c r="I5" s="24"/>
    </row>
    <row r="6" spans="1:9" x14ac:dyDescent="0.25">
      <c r="A6" s="24" t="s">
        <v>8</v>
      </c>
      <c r="B6" s="24"/>
      <c r="C6" s="24" t="s">
        <v>9</v>
      </c>
      <c r="D6" s="24"/>
      <c r="E6" s="24"/>
      <c r="F6" s="6" t="s">
        <v>10</v>
      </c>
      <c r="G6" s="24" t="s">
        <v>11</v>
      </c>
      <c r="H6" s="24"/>
      <c r="I6" s="24"/>
    </row>
    <row r="7" spans="1:9" ht="28" x14ac:dyDescent="0.25">
      <c r="A7" s="24" t="s">
        <v>12</v>
      </c>
      <c r="B7" s="24"/>
      <c r="C7" s="6"/>
      <c r="D7" s="5" t="s">
        <v>13</v>
      </c>
      <c r="E7" s="6" t="s">
        <v>14</v>
      </c>
      <c r="F7" s="6" t="s">
        <v>15</v>
      </c>
      <c r="G7" s="6" t="s">
        <v>16</v>
      </c>
      <c r="H7" s="6" t="s">
        <v>17</v>
      </c>
      <c r="I7" s="5" t="s">
        <v>18</v>
      </c>
    </row>
    <row r="8" spans="1:9" x14ac:dyDescent="0.25">
      <c r="A8" s="24" t="s">
        <v>19</v>
      </c>
      <c r="B8" s="24"/>
      <c r="C8" s="7" t="s">
        <v>20</v>
      </c>
      <c r="D8" s="8"/>
      <c r="E8" s="9">
        <v>143865.92000000001</v>
      </c>
      <c r="F8" s="10">
        <v>95253.211869999999</v>
      </c>
      <c r="G8" s="6">
        <v>10</v>
      </c>
      <c r="H8" s="11">
        <f>F8/E8</f>
        <v>0.66209712397487896</v>
      </c>
      <c r="I8" s="20">
        <f>H8*G8</f>
        <v>6.6209712397487896</v>
      </c>
    </row>
    <row r="9" spans="1:9" x14ac:dyDescent="0.25">
      <c r="A9" s="25"/>
      <c r="B9" s="25"/>
      <c r="C9" s="7" t="s">
        <v>21</v>
      </c>
      <c r="D9" s="5"/>
      <c r="E9" s="9">
        <v>143865.92000000001</v>
      </c>
      <c r="F9" s="10">
        <v>95253.211869999999</v>
      </c>
      <c r="G9" s="6" t="s">
        <v>22</v>
      </c>
      <c r="H9" s="11">
        <f>F9/E9</f>
        <v>0.66209712397487896</v>
      </c>
      <c r="I9" s="5" t="s">
        <v>22</v>
      </c>
    </row>
    <row r="10" spans="1:9" x14ac:dyDescent="0.25">
      <c r="A10" s="25"/>
      <c r="B10" s="25"/>
      <c r="C10" s="7" t="s">
        <v>23</v>
      </c>
      <c r="D10" s="5"/>
      <c r="E10" s="5"/>
      <c r="F10" s="6"/>
      <c r="G10" s="6" t="s">
        <v>22</v>
      </c>
      <c r="H10" s="5"/>
      <c r="I10" s="5" t="s">
        <v>22</v>
      </c>
    </row>
    <row r="11" spans="1:9" x14ac:dyDescent="0.25">
      <c r="A11" s="25"/>
      <c r="B11" s="25"/>
      <c r="C11" s="7" t="s">
        <v>24</v>
      </c>
      <c r="D11" s="5"/>
      <c r="E11" s="5"/>
      <c r="F11" s="6"/>
      <c r="G11" s="6" t="s">
        <v>22</v>
      </c>
      <c r="H11" s="5"/>
      <c r="I11" s="5" t="s">
        <v>22</v>
      </c>
    </row>
    <row r="12" spans="1:9" x14ac:dyDescent="0.25">
      <c r="A12" s="24" t="s">
        <v>25</v>
      </c>
      <c r="B12" s="24" t="s">
        <v>26</v>
      </c>
      <c r="C12" s="24"/>
      <c r="D12" s="24"/>
      <c r="E12" s="24"/>
      <c r="F12" s="24" t="s">
        <v>27</v>
      </c>
      <c r="G12" s="24"/>
      <c r="H12" s="24"/>
      <c r="I12" s="24"/>
    </row>
    <row r="13" spans="1:9" x14ac:dyDescent="0.25">
      <c r="A13" s="24"/>
      <c r="B13" s="26" t="s">
        <v>28</v>
      </c>
      <c r="C13" s="27"/>
      <c r="D13" s="27"/>
      <c r="E13" s="28"/>
      <c r="F13" s="26" t="s">
        <v>29</v>
      </c>
      <c r="G13" s="27"/>
      <c r="H13" s="27"/>
      <c r="I13" s="28"/>
    </row>
    <row r="14" spans="1:9" ht="42" customHeight="1" x14ac:dyDescent="0.25">
      <c r="A14" s="24" t="s">
        <v>30</v>
      </c>
      <c r="B14" s="5" t="s">
        <v>31</v>
      </c>
      <c r="C14" s="5" t="s">
        <v>32</v>
      </c>
      <c r="D14" s="6" t="s">
        <v>33</v>
      </c>
      <c r="E14" s="5" t="s">
        <v>34</v>
      </c>
      <c r="F14" s="5" t="s">
        <v>35</v>
      </c>
      <c r="G14" s="6" t="s">
        <v>16</v>
      </c>
      <c r="H14" s="6" t="s">
        <v>18</v>
      </c>
      <c r="I14" s="5" t="s">
        <v>36</v>
      </c>
    </row>
    <row r="15" spans="1:9" ht="75.5" customHeight="1" x14ac:dyDescent="0.25">
      <c r="A15" s="24"/>
      <c r="B15" s="24" t="s">
        <v>37</v>
      </c>
      <c r="C15" s="5" t="s">
        <v>38</v>
      </c>
      <c r="D15" s="13" t="s">
        <v>39</v>
      </c>
      <c r="E15" s="14" t="s">
        <v>40</v>
      </c>
      <c r="F15" s="14" t="s">
        <v>41</v>
      </c>
      <c r="G15" s="15">
        <v>15</v>
      </c>
      <c r="H15" s="15">
        <v>14</v>
      </c>
      <c r="I15" s="5" t="s">
        <v>42</v>
      </c>
    </row>
    <row r="16" spans="1:9" ht="79" customHeight="1" x14ac:dyDescent="0.25">
      <c r="A16" s="24"/>
      <c r="B16" s="24"/>
      <c r="C16" s="16" t="s">
        <v>43</v>
      </c>
      <c r="D16" s="17" t="s">
        <v>44</v>
      </c>
      <c r="E16" s="18" t="s">
        <v>45</v>
      </c>
      <c r="F16" s="13" t="s">
        <v>46</v>
      </c>
      <c r="G16" s="15">
        <v>13</v>
      </c>
      <c r="H16" s="15">
        <v>13</v>
      </c>
      <c r="I16" s="5"/>
    </row>
    <row r="17" spans="1:9" ht="63" customHeight="1" x14ac:dyDescent="0.25">
      <c r="A17" s="24"/>
      <c r="B17" s="24"/>
      <c r="C17" s="5" t="s">
        <v>47</v>
      </c>
      <c r="D17" s="12" t="s">
        <v>48</v>
      </c>
      <c r="E17" s="18" t="s">
        <v>49</v>
      </c>
      <c r="F17" s="18" t="s">
        <v>49</v>
      </c>
      <c r="G17" s="15">
        <v>12</v>
      </c>
      <c r="H17" s="15">
        <v>12</v>
      </c>
      <c r="I17" s="5"/>
    </row>
    <row r="18" spans="1:9" ht="35" customHeight="1" x14ac:dyDescent="0.25">
      <c r="A18" s="24"/>
      <c r="B18" s="24"/>
      <c r="C18" s="16" t="s">
        <v>50</v>
      </c>
      <c r="D18" s="18" t="s">
        <v>51</v>
      </c>
      <c r="E18" s="18" t="s">
        <v>52</v>
      </c>
      <c r="F18" s="18" t="s">
        <v>53</v>
      </c>
      <c r="G18" s="15">
        <v>10</v>
      </c>
      <c r="H18" s="15">
        <v>10</v>
      </c>
      <c r="I18" s="5"/>
    </row>
    <row r="19" spans="1:9" ht="100.5" customHeight="1" x14ac:dyDescent="0.25">
      <c r="A19" s="24"/>
      <c r="B19" s="5" t="s">
        <v>54</v>
      </c>
      <c r="C19" s="16" t="s">
        <v>55</v>
      </c>
      <c r="D19" s="18" t="s">
        <v>56</v>
      </c>
      <c r="E19" s="18" t="s">
        <v>57</v>
      </c>
      <c r="F19" s="13" t="s">
        <v>57</v>
      </c>
      <c r="G19" s="15">
        <v>40</v>
      </c>
      <c r="H19" s="15">
        <v>35</v>
      </c>
      <c r="I19" s="21" t="s">
        <v>58</v>
      </c>
    </row>
    <row r="20" spans="1:9" x14ac:dyDescent="0.25">
      <c r="A20" s="24" t="s">
        <v>59</v>
      </c>
      <c r="B20" s="24"/>
      <c r="C20" s="24"/>
      <c r="D20" s="24"/>
      <c r="E20" s="24"/>
      <c r="F20" s="24"/>
      <c r="G20" s="15"/>
      <c r="H20" s="19">
        <f>I8+SUM(H15:H19)</f>
        <v>90.620971239748798</v>
      </c>
      <c r="I20" s="5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韩稼伦</cp:lastModifiedBy>
  <dcterms:created xsi:type="dcterms:W3CDTF">2023-05-12T11:15:00Z</dcterms:created>
  <dcterms:modified xsi:type="dcterms:W3CDTF">2024-05-16T06:19:47Z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9EC40FBCE2424B6884F69CAB9C407761_12</vt:lpwstr>
  </property>
</Properties>
</file>