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（531）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<sst xmlns="http://schemas.openxmlformats.org/spreadsheetml/2006/main" count="79" uniqueCount="62">
  <si>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</si>
  <si>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</si>
  <si>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</si>
  <si>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昌平普通公路路网设施工程</t>
  </si>
  <si>
    <t>主管部门</t>
  </si>
  <si>
    <t>北京市交通委员会</t>
  </si>
  <si>
    <t>实施单位</t>
  </si>
  <si>
    <t>北京市交通委员会昌平公路分局</t>
  </si>
  <si>
    <t>项目负责人</t>
  </si>
  <si>
    <t>赵菲</t>
  </si>
  <si>
    <t>联系电话</t>
  </si>
  <si>
    <t>69742715-201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</si>
  <si>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</si>
  <si>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</si>
  <si>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</si>
  <si>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</si>
  <si>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</si>
  <si>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</si>
  <si>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</si>
  <si>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</si>
  <si>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</si>
  <si>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</si>
  <si>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</si>
  <si>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</si>
  <si>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</si>
  <si>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</si>
  <si>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</si>
  <si>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</si>
  <si>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按照交通委计划，2023年计划更新6套交调设备、6套视频设备；完成2022年路网设施工程资金尾款，提升行业信息化管理水平，提升公众出行服务能力，为公众提供更好的安全便捷出现服务。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</si>
  <si>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</si>
  <si>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</si>
  <si>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</si>
  <si>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</si>
  <si>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</si>
  <si>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</si>
  <si>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</si>
  <si>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</si>
  <si>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</si>
  <si>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路网设施建设工程：交调设备</t>
  </si>
  <si>
    <t>6项</t>
  </si>
  <si>
    <t>路网设施建设工程：视频设备</t>
  </si>
  <si>
    <t>6套</t>
  </si>
  <si>
    <t>质量指标
（13分）</t>
  </si>
  <si>
    <t>质量标准</t>
  </si>
  <si>
    <t>符合《北京市普通公路路网信息采集与发布设施运维技术规程》要求，达到合格等级。</t>
  </si>
  <si>
    <t>时效指标
（12分）</t>
  </si>
  <si>
    <t>项目实施进度</t>
  </si>
  <si>
    <t>路网设施建设工程：更新交调、视频设备：招标采购时间6月底前；合同签订时间7月底前；施工时间八月前；完工时间十二月前；交竣工验收时间十二月前。</t>
  </si>
  <si>
    <t>成本指标
（10分）</t>
  </si>
  <si>
    <t>项目预算控制数</t>
  </si>
  <si>
    <t>≤94万元</t>
  </si>
  <si>
    <t>94万元</t>
  </si>
  <si>
    <t>效益指标（40分）</t>
  </si>
  <si>
    <t>经济、社会、生态、可持续影响效益指标（40分）</t>
  </si>
  <si>
    <t>社会效益</t>
  </si>
  <si>
    <t>进一步推进路网设施服务工作，实现24小时监测，保护人民群众及路产设施安全。</t>
  </si>
  <si>
    <t>支撑依据不充分</t>
  </si>
  <si>
    <t>生态效益</t>
  </si>
  <si>
    <t>保障公路路况良好，更加有效地保护公路和桥梁，减轻汽车排放污染及交通环境污染。</t>
  </si>
  <si>
    <t>可持续影响</t>
  </si>
  <si>
    <t>通过完善设备覆盖率，使路面路况得到可持续发展。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</si>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</sst>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43" fontId="4" fillId="0" borderId="0" applyFont="0" applyFill="0" applyBorder="0" applyAlignment="0" applyProtection="0">
      <alignment vertical="center"/>
    </xf>
    <xf numFmtId="0" fontId="0" fillId="0" borderId="0"/>
    <xf numFmtId="0" fontId="4" fillId="0" borderId="0"/>
    <xf numFmtId="0" fontId="4" fillId="0" borderId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4" xfId="49"/>
    <cellStyle name="常规 6" xfId="50"/>
    <cellStyle name="常规 2 2 2" xfId="51"/>
    <cellStyle name="常规 2 2" xfId="52"/>
    <cellStyle name="常规 2 3" xfId="53"/>
    <cellStyle name="常规 2" xfId="54"/>
    <cellStyle name="常规 2 4" xfId="55"/>
    <cellStyle name="常规 3" xfId="56"/>
    <cellStyle name="常规 4" xfId="57"/>
    <cellStyle name="千位分隔 2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topLeftCell="A10" workbookViewId="0">
      <selection activeCell="E22" sqref="E22"/>
    </sheetView>
  </sheetViews>
  <sheetFormatPr defaultColWidth="9" defaultRowHeight="13.5"/>
  <cols>
    <col min="1" max="1" width="4.08849557522124" customWidth="1"/>
    <col min="2" max="2" width="8.91150442477876" customWidth="1"/>
    <col min="3" max="3" width="18.6371681415929" customWidth="1"/>
    <col min="4" max="5" width="27.2477876106195" style="3" customWidth="1"/>
    <col min="6" max="6" width="28.6814159292035" customWidth="1"/>
    <col min="7" max="7" width="8.45132743362832" style="4" customWidth="1"/>
    <col min="8" max="8" width="11.0884955752212" customWidth="1"/>
    <col min="9" max="9" width="15.2477876106195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 t="s">
        <v>11</v>
      </c>
      <c r="H6" s="11"/>
      <c r="I6" s="11"/>
    </row>
    <row r="7" s="2" customFormat="1" spans="1:9">
      <c r="A7" s="11" t="s">
        <v>12</v>
      </c>
      <c r="B7" s="11"/>
      <c r="C7" s="12"/>
      <c r="D7" s="11" t="s">
        <v>13</v>
      </c>
      <c r="E7" s="12" t="s">
        <v>14</v>
      </c>
      <c r="F7" s="12" t="s">
        <v>15</v>
      </c>
      <c r="G7" s="12" t="s">
        <v>16</v>
      </c>
      <c r="H7" s="12" t="s">
        <v>17</v>
      </c>
      <c r="I7" s="11" t="s">
        <v>18</v>
      </c>
    </row>
    <row r="8" s="2" customFormat="1" ht="32.25" customHeight="1" spans="1:9">
      <c r="A8" s="11" t="s">
        <v>19</v>
      </c>
      <c r="B8" s="11"/>
      <c r="C8" s="13" t="s">
        <v>20</v>
      </c>
      <c r="D8" s="11"/>
      <c r="E8" s="14">
        <v>94</v>
      </c>
      <c r="F8" s="12">
        <v>94</v>
      </c>
      <c r="G8" s="12">
        <v>10</v>
      </c>
      <c r="H8" s="15">
        <f>+F8/E8</f>
        <v>1</v>
      </c>
      <c r="I8" s="26">
        <f>G8*H8</f>
        <v>10</v>
      </c>
    </row>
    <row r="9" s="2" customFormat="1" customHeight="1" spans="1:9">
      <c r="A9" s="16"/>
      <c r="B9" s="16"/>
      <c r="C9" s="13" t="s">
        <v>21</v>
      </c>
      <c r="D9" s="11"/>
      <c r="E9" s="14">
        <v>94</v>
      </c>
      <c r="F9" s="12">
        <v>94</v>
      </c>
      <c r="G9" s="12" t="s">
        <v>22</v>
      </c>
      <c r="H9" s="15">
        <f>+F9/E9</f>
        <v>1</v>
      </c>
      <c r="I9" s="11" t="s">
        <v>22</v>
      </c>
    </row>
    <row r="10" s="2" customFormat="1" customHeight="1" spans="1:9">
      <c r="A10" s="16"/>
      <c r="B10" s="16"/>
      <c r="C10" s="13" t="s">
        <v>23</v>
      </c>
      <c r="D10" s="11"/>
      <c r="E10" s="11"/>
      <c r="F10" s="12"/>
      <c r="G10" s="12" t="s">
        <v>22</v>
      </c>
      <c r="H10" s="11"/>
      <c r="I10" s="11" t="s">
        <v>22</v>
      </c>
    </row>
    <row r="11" s="2" customFormat="1" spans="1:9">
      <c r="A11" s="16"/>
      <c r="B11" s="16"/>
      <c r="C11" s="13" t="s">
        <v>24</v>
      </c>
      <c r="D11" s="11"/>
      <c r="E11" s="11"/>
      <c r="F11" s="12"/>
      <c r="G11" s="12" t="s">
        <v>22</v>
      </c>
      <c r="H11" s="11"/>
      <c r="I11" s="11" t="s">
        <v>22</v>
      </c>
    </row>
    <row r="12" s="2" customFormat="1" ht="18" customHeight="1" spans="1:9">
      <c r="A12" s="11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</row>
    <row r="13" s="2" customFormat="1" ht="65.65" customHeight="1" spans="1:9">
      <c r="A13" s="11"/>
      <c r="B13" s="17" t="s">
        <v>28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16</v>
      </c>
      <c r="H14" s="12" t="s">
        <v>18</v>
      </c>
      <c r="I14" s="11" t="s">
        <v>35</v>
      </c>
    </row>
    <row r="15" s="2" customFormat="1" ht="50" customHeight="1" spans="1:9">
      <c r="A15" s="11"/>
      <c r="B15" s="11" t="s">
        <v>36</v>
      </c>
      <c r="C15" s="11" t="s">
        <v>37</v>
      </c>
      <c r="D15" s="20" t="s">
        <v>38</v>
      </c>
      <c r="E15" s="21" t="s">
        <v>39</v>
      </c>
      <c r="F15" s="11" t="s">
        <v>39</v>
      </c>
      <c r="G15" s="14">
        <v>7</v>
      </c>
      <c r="H15" s="14">
        <f>G15</f>
        <v>7</v>
      </c>
      <c r="I15" s="11"/>
    </row>
    <row r="16" s="2" customFormat="1" ht="50" customHeight="1" spans="1:9">
      <c r="A16" s="11"/>
      <c r="B16" s="11"/>
      <c r="C16" s="11"/>
      <c r="D16" s="20" t="s">
        <v>40</v>
      </c>
      <c r="E16" s="21" t="s">
        <v>41</v>
      </c>
      <c r="F16" s="11" t="s">
        <v>41</v>
      </c>
      <c r="G16" s="14">
        <v>8</v>
      </c>
      <c r="H16" s="14">
        <f t="shared" ref="H16:H22" si="0">G16</f>
        <v>8</v>
      </c>
      <c r="I16" s="11"/>
    </row>
    <row r="17" s="2" customFormat="1" ht="50" customHeight="1" spans="1:9">
      <c r="A17" s="11"/>
      <c r="B17" s="11"/>
      <c r="C17" s="11" t="s">
        <v>42</v>
      </c>
      <c r="D17" s="20" t="s">
        <v>43</v>
      </c>
      <c r="E17" s="20" t="s">
        <v>44</v>
      </c>
      <c r="F17" s="20" t="s">
        <v>44</v>
      </c>
      <c r="G17" s="14">
        <v>13</v>
      </c>
      <c r="H17" s="14">
        <f t="shared" si="0"/>
        <v>13</v>
      </c>
      <c r="I17" s="11"/>
    </row>
    <row r="18" s="2" customFormat="1" ht="81" spans="1:9">
      <c r="A18" s="11"/>
      <c r="B18" s="11"/>
      <c r="C18" s="11" t="s">
        <v>45</v>
      </c>
      <c r="D18" s="18" t="s">
        <v>46</v>
      </c>
      <c r="E18" s="20" t="s">
        <v>47</v>
      </c>
      <c r="F18" s="20" t="s">
        <v>47</v>
      </c>
      <c r="G18" s="14">
        <v>12</v>
      </c>
      <c r="H18" s="14">
        <f t="shared" si="0"/>
        <v>12</v>
      </c>
      <c r="I18" s="11"/>
    </row>
    <row r="19" s="2" customFormat="1" ht="50" customHeight="1" spans="1:9">
      <c r="A19" s="11"/>
      <c r="B19" s="11"/>
      <c r="C19" s="22" t="s">
        <v>48</v>
      </c>
      <c r="D19" s="20" t="s">
        <v>49</v>
      </c>
      <c r="E19" s="23" t="s">
        <v>50</v>
      </c>
      <c r="F19" s="23" t="s">
        <v>51</v>
      </c>
      <c r="G19" s="14">
        <v>10</v>
      </c>
      <c r="H19" s="14">
        <f t="shared" si="0"/>
        <v>10</v>
      </c>
      <c r="I19" s="11"/>
    </row>
    <row r="20" s="2" customFormat="1" ht="50" customHeight="1" spans="1:9">
      <c r="A20" s="11"/>
      <c r="B20" s="11" t="s">
        <v>52</v>
      </c>
      <c r="C20" s="22" t="s">
        <v>53</v>
      </c>
      <c r="D20" s="20" t="s">
        <v>54</v>
      </c>
      <c r="E20" s="20" t="s">
        <v>55</v>
      </c>
      <c r="F20" s="11" t="s">
        <v>55</v>
      </c>
      <c r="G20" s="14">
        <v>13</v>
      </c>
      <c r="H20" s="14">
        <v>11</v>
      </c>
      <c r="I20" s="11" t="s">
        <v>56</v>
      </c>
    </row>
    <row r="21" s="2" customFormat="1" ht="50" customHeight="1" spans="1:9">
      <c r="A21" s="11"/>
      <c r="B21" s="11"/>
      <c r="C21" s="24"/>
      <c r="D21" s="20" t="s">
        <v>57</v>
      </c>
      <c r="E21" s="20" t="s">
        <v>58</v>
      </c>
      <c r="F21" s="20" t="s">
        <v>58</v>
      </c>
      <c r="G21" s="14">
        <v>13</v>
      </c>
      <c r="H21" s="14">
        <v>11</v>
      </c>
      <c r="I21" s="11" t="s">
        <v>56</v>
      </c>
    </row>
    <row r="22" s="2" customFormat="1" ht="50" customHeight="1" spans="1:9">
      <c r="A22" s="11"/>
      <c r="B22" s="11"/>
      <c r="C22" s="24"/>
      <c r="D22" s="20" t="s">
        <v>59</v>
      </c>
      <c r="E22" s="20" t="s">
        <v>60</v>
      </c>
      <c r="F22" s="11" t="s">
        <v>60</v>
      </c>
      <c r="G22" s="14">
        <v>14</v>
      </c>
      <c r="H22" s="14">
        <v>13</v>
      </c>
      <c r="I22" s="11" t="s">
        <v>56</v>
      </c>
    </row>
    <row r="23" s="2" customFormat="1" ht="30" customHeight="1" spans="1:9">
      <c r="A23" s="11" t="s">
        <v>61</v>
      </c>
      <c r="B23" s="11"/>
      <c r="C23" s="11"/>
      <c r="D23" s="11"/>
      <c r="E23" s="11"/>
      <c r="F23" s="11"/>
      <c r="G23" s="14"/>
      <c r="H23" s="25">
        <f>I8+SUM(H15:H22)</f>
        <v>95</v>
      </c>
      <c r="I23" s="11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9"/>
    <mergeCell ref="B20:B22"/>
    <mergeCell ref="C15:C16"/>
    <mergeCell ref="C20:C22"/>
  </mergeCells>
  <pageMargins left="0.7" right="0.7" top="0.75" bottom="0.75" header="0.3" footer="0.3"/>
  <pageSetup paperSize="9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绩效自评表（531）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2024-04-15T08:19:00Z</cp:lastPrinted>
  <dcterms:modified xsi:type="dcterms:W3CDTF">2024-05-12T06:32:38Z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D4FEFBC76AD04C7CA34379C7378C3B72_13</vt:lpwstr>
  </property>
</Properties>
</file>