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278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44" l="1"/>
  <c r="H7" i="44" l="1"/>
  <c r="I7" i="44" s="1"/>
</calcChain>
</file>

<file path=xl/sharedStrings.xml><?xml version="1.0" encoding="utf-8"?>
<sst xmlns="http://schemas.openxmlformats.org/spreadsheetml/2006/main" count="85" uniqueCount="63">
  <si>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</si>
  <si>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</si>
  <si>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</si>
  <si>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</si>
  <si>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</si>
  <si>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</si>
  <si>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</si>
  <si>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</si>
  <si>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李东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</si>
  <si>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</si>
  <si>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</si>
  <si>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</si>
  <si>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</si>
  <si>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</si>
  <si>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</si>
  <si>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</si>
  <si>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</si>
  <si>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</si>
  <si>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</si>
  <si>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</si>
  <si>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</si>
  <si>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</si>
  <si>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</si>
  <si>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</si>
  <si>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</si>
  <si>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</si>
  <si>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根据《公路养护技术规范》( JTG H10-2009 ) 、《农村公路技术状况评定规范》（DB11/T 1614-2019）等有关规定，完成对北京市远郊区乡村公路路况检测评定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</si>
  <si>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</si>
  <si>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</si>
  <si>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</si>
  <si>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</si>
  <si>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</si>
  <si>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</si>
  <si>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</si>
  <si>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形成《北京市乡村公路技术状况检测评定报告》</t>
  </si>
  <si>
    <t>≥1</t>
  </si>
  <si>
    <t>提交检测评定报告：12月底前</t>
  </si>
  <si>
    <t>优良中低差</t>
  </si>
  <si>
    <t>优</t>
  </si>
  <si>
    <t>公路技术状况检测评价结果：符合《公路养护技术规范》( JTG H10-2009)等有关技术规定及要求</t>
  </si>
  <si>
    <t>完成外业检测：11月底前</t>
  </si>
  <si>
    <t>资金支付进度：根据合同约定进行支付</t>
  </si>
  <si>
    <t>选定检测路线：10月底前</t>
  </si>
  <si>
    <t>完成路面技术状况自动化检测里程：抽取总路线的20%</t>
  </si>
  <si>
    <t>≥20%</t>
  </si>
  <si>
    <t>全面、客观评价北京市远郊区乡村公路状况，准确掌握所辖乡村公路的状况，以及使用性能、客观分析养护需求</t>
  </si>
  <si>
    <t>根据乡村公路不通技术状况提出具有针对性的养护维修建议，上报建议被采纳≥20次</t>
  </si>
  <si>
    <t>成果应用单位满意度</t>
  </si>
  <si>
    <t>≥99%</t>
  </si>
  <si>
    <t>总分</t>
  </si>
  <si>
    <t>乡村公路路况检测评定</t>
    <phoneticPr fontId="12" type="noConversion"/>
  </si>
  <si>
    <t>成本指标
（10分）</t>
    <phoneticPr fontId="12" type="noConversion"/>
  </si>
  <si>
    <t>项目支出数</t>
    <phoneticPr fontId="12" type="noConversion"/>
  </si>
  <si>
    <t>完成合同支付</t>
    <phoneticPr fontId="12" type="noConversion"/>
  </si>
  <si>
    <t>支撑依据不充分
定性指标，效益无法准确衡量</t>
    <phoneticPr fontId="12" type="noConversion"/>
  </si>
  <si>
    <t>数量指标
（15分）</t>
    <phoneticPr fontId="12" type="noConversion"/>
  </si>
  <si>
    <t>质量指标
（13分）</t>
    <phoneticPr fontId="12" type="noConversion"/>
  </si>
  <si>
    <t>时效指标
（12分）</t>
    <phoneticPr fontId="12" type="noConversion"/>
  </si>
  <si>
    <t>产
出
指
标
(50分)</t>
    <phoneticPr fontId="12" type="noConversion"/>
  </si>
  <si>
    <t>效益指标（40分）</t>
    <phoneticPr fontId="12" type="noConversion"/>
  </si>
  <si>
    <t>服务对象满意度指标（10分）</t>
    <phoneticPr fontId="12" type="noConversion"/>
  </si>
  <si>
    <t>社会效益指标（15分）</t>
    <phoneticPr fontId="12" type="noConversion"/>
  </si>
  <si>
    <t>社会效益指标（15分）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</si>
</sst>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3" workbookViewId="0">
      <selection activeCell="C22" sqref="C22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21.6640625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3" customFormat="1">
      <c r="A3" s="22" t="s">
        <v>2</v>
      </c>
      <c r="B3" s="22"/>
      <c r="C3" s="22" t="s">
        <v>50</v>
      </c>
      <c r="D3" s="22"/>
      <c r="E3" s="22"/>
      <c r="F3" s="22"/>
      <c r="G3" s="22"/>
      <c r="H3" s="22"/>
      <c r="I3" s="22"/>
    </row>
    <row r="4" spans="1:9" s="3" customFormat="1" ht="29" customHeight="1">
      <c r="A4" s="22" t="s">
        <v>3</v>
      </c>
      <c r="B4" s="22"/>
      <c r="C4" s="22" t="s">
        <v>4</v>
      </c>
      <c r="D4" s="22"/>
      <c r="E4" s="22"/>
      <c r="F4" s="7" t="s">
        <v>5</v>
      </c>
      <c r="G4" s="22" t="s">
        <v>6</v>
      </c>
      <c r="H4" s="22"/>
      <c r="I4" s="22"/>
    </row>
    <row r="5" spans="1:9" s="3" customFormat="1">
      <c r="A5" s="22" t="s">
        <v>7</v>
      </c>
      <c r="B5" s="22"/>
      <c r="C5" s="22" t="s">
        <v>8</v>
      </c>
      <c r="D5" s="22"/>
      <c r="E5" s="22"/>
      <c r="F5" s="7" t="s">
        <v>9</v>
      </c>
      <c r="G5" s="22">
        <v>18501365215</v>
      </c>
      <c r="H5" s="22"/>
      <c r="I5" s="22"/>
    </row>
    <row r="6" spans="1:9" s="3" customFormat="1">
      <c r="A6" s="22" t="s">
        <v>10</v>
      </c>
      <c r="B6" s="22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2" t="s">
        <v>17</v>
      </c>
      <c r="B7" s="22"/>
      <c r="C7" s="8" t="s">
        <v>18</v>
      </c>
      <c r="D7" s="6">
        <v>268</v>
      </c>
      <c r="E7" s="9">
        <v>225</v>
      </c>
      <c r="F7" s="7">
        <v>224.66820000000001</v>
      </c>
      <c r="G7" s="7">
        <v>10</v>
      </c>
      <c r="H7" s="10">
        <f>+F7/E7</f>
        <v>0.99852533333333338</v>
      </c>
      <c r="I7" s="16">
        <f>G7*H7</f>
        <v>9.9852533333333344</v>
      </c>
    </row>
    <row r="8" spans="1:9" s="3" customFormat="1" ht="13.5" customHeight="1">
      <c r="A8" s="23"/>
      <c r="B8" s="23"/>
      <c r="C8" s="8" t="s">
        <v>19</v>
      </c>
      <c r="D8" s="6"/>
      <c r="E8" s="11"/>
      <c r="F8" s="7"/>
      <c r="G8" s="7" t="s">
        <v>20</v>
      </c>
      <c r="H8" s="6"/>
      <c r="I8" s="6" t="s">
        <v>20</v>
      </c>
    </row>
    <row r="9" spans="1:9" s="3" customFormat="1" ht="13.5" customHeight="1">
      <c r="A9" s="23"/>
      <c r="B9" s="23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3"/>
      <c r="B10" s="23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2" t="s">
        <v>23</v>
      </c>
      <c r="B11" s="22" t="s">
        <v>24</v>
      </c>
      <c r="C11" s="22"/>
      <c r="D11" s="22"/>
      <c r="E11" s="22"/>
      <c r="F11" s="22" t="s">
        <v>25</v>
      </c>
      <c r="G11" s="22"/>
      <c r="H11" s="22"/>
      <c r="I11" s="22"/>
    </row>
    <row r="12" spans="1:9" s="3" customFormat="1" ht="65.650000000000006" customHeight="1">
      <c r="A12" s="22"/>
      <c r="B12" s="24" t="s">
        <v>26</v>
      </c>
      <c r="C12" s="25"/>
      <c r="D12" s="25"/>
      <c r="E12" s="26"/>
      <c r="F12" s="24" t="s">
        <v>26</v>
      </c>
      <c r="G12" s="25"/>
      <c r="H12" s="25"/>
      <c r="I12" s="26"/>
    </row>
    <row r="13" spans="1:9" s="3" customFormat="1" ht="34.5" customHeight="1">
      <c r="A13" s="22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30" customHeight="1">
      <c r="A14" s="22"/>
      <c r="B14" s="27" t="s">
        <v>58</v>
      </c>
      <c r="C14" s="27" t="s">
        <v>55</v>
      </c>
      <c r="D14" s="12" t="s">
        <v>34</v>
      </c>
      <c r="E14" s="6" t="s">
        <v>35</v>
      </c>
      <c r="F14" s="6">
        <v>1</v>
      </c>
      <c r="G14" s="13">
        <v>7</v>
      </c>
      <c r="H14" s="13">
        <v>7</v>
      </c>
      <c r="I14" s="6"/>
    </row>
    <row r="15" spans="1:9" s="3" customFormat="1" ht="30" customHeight="1">
      <c r="A15" s="22"/>
      <c r="B15" s="29"/>
      <c r="C15" s="28"/>
      <c r="D15" s="12" t="s">
        <v>43</v>
      </c>
      <c r="E15" s="6" t="s">
        <v>44</v>
      </c>
      <c r="F15" s="14">
        <v>0.2</v>
      </c>
      <c r="G15" s="13">
        <v>8</v>
      </c>
      <c r="H15" s="13">
        <v>8</v>
      </c>
      <c r="I15" s="6"/>
    </row>
    <row r="16" spans="1:9" s="3" customFormat="1" ht="30" customHeight="1">
      <c r="A16" s="22"/>
      <c r="B16" s="29"/>
      <c r="C16" s="6" t="s">
        <v>56</v>
      </c>
      <c r="D16" s="12" t="s">
        <v>39</v>
      </c>
      <c r="E16" s="6" t="s">
        <v>37</v>
      </c>
      <c r="F16" s="6" t="s">
        <v>38</v>
      </c>
      <c r="G16" s="13">
        <v>13</v>
      </c>
      <c r="H16" s="13">
        <v>13</v>
      </c>
      <c r="I16" s="11"/>
    </row>
    <row r="17" spans="1:9" s="3" customFormat="1" ht="30" customHeight="1">
      <c r="A17" s="22"/>
      <c r="B17" s="29"/>
      <c r="C17" s="27" t="s">
        <v>57</v>
      </c>
      <c r="D17" s="12" t="s">
        <v>36</v>
      </c>
      <c r="E17" s="6" t="s">
        <v>37</v>
      </c>
      <c r="F17" s="6" t="s">
        <v>38</v>
      </c>
      <c r="G17" s="13">
        <v>3</v>
      </c>
      <c r="H17" s="13">
        <v>3</v>
      </c>
      <c r="I17" s="6"/>
    </row>
    <row r="18" spans="1:9" s="3" customFormat="1" ht="30" customHeight="1">
      <c r="A18" s="22"/>
      <c r="B18" s="29"/>
      <c r="C18" s="29"/>
      <c r="D18" s="12" t="s">
        <v>40</v>
      </c>
      <c r="E18" s="6" t="s">
        <v>37</v>
      </c>
      <c r="F18" s="6" t="s">
        <v>38</v>
      </c>
      <c r="G18" s="13">
        <v>3</v>
      </c>
      <c r="H18" s="13">
        <v>3</v>
      </c>
      <c r="I18" s="6"/>
    </row>
    <row r="19" spans="1:9" s="3" customFormat="1" ht="30" customHeight="1">
      <c r="A19" s="22"/>
      <c r="B19" s="29"/>
      <c r="C19" s="29"/>
      <c r="D19" s="12" t="s">
        <v>41</v>
      </c>
      <c r="E19" s="6" t="s">
        <v>37</v>
      </c>
      <c r="F19" s="6" t="s">
        <v>38</v>
      </c>
      <c r="G19" s="13">
        <v>3</v>
      </c>
      <c r="H19" s="13">
        <v>3</v>
      </c>
      <c r="I19" s="6"/>
    </row>
    <row r="20" spans="1:9" s="3" customFormat="1" ht="30" customHeight="1">
      <c r="A20" s="22"/>
      <c r="B20" s="29"/>
      <c r="C20" s="28"/>
      <c r="D20" s="12" t="s">
        <v>42</v>
      </c>
      <c r="E20" s="6" t="s">
        <v>37</v>
      </c>
      <c r="F20" s="6" t="s">
        <v>38</v>
      </c>
      <c r="G20" s="13">
        <v>3</v>
      </c>
      <c r="H20" s="13">
        <v>3</v>
      </c>
      <c r="I20" s="6"/>
    </row>
    <row r="21" spans="1:9" s="3" customFormat="1" ht="30" customHeight="1">
      <c r="A21" s="22"/>
      <c r="B21" s="28"/>
      <c r="C21" s="19" t="s">
        <v>51</v>
      </c>
      <c r="D21" s="6" t="s">
        <v>52</v>
      </c>
      <c r="E21" s="6" t="s">
        <v>53</v>
      </c>
      <c r="F21" s="6" t="s">
        <v>53</v>
      </c>
      <c r="G21" s="6">
        <v>10</v>
      </c>
      <c r="H21" s="6">
        <v>10</v>
      </c>
      <c r="I21" s="6"/>
    </row>
    <row r="22" spans="1:9" s="3" customFormat="1" ht="30" customHeight="1">
      <c r="A22" s="22"/>
      <c r="B22" s="22" t="s">
        <v>59</v>
      </c>
      <c r="C22" s="18" t="s">
        <v>61</v>
      </c>
      <c r="D22" s="12" t="s">
        <v>45</v>
      </c>
      <c r="E22" s="6" t="s">
        <v>37</v>
      </c>
      <c r="F22" s="6" t="s">
        <v>38</v>
      </c>
      <c r="G22" s="13">
        <v>15</v>
      </c>
      <c r="H22" s="13">
        <v>12</v>
      </c>
      <c r="I22" s="6" t="s">
        <v>54</v>
      </c>
    </row>
    <row r="23" spans="1:9" s="3" customFormat="1" ht="30" customHeight="1">
      <c r="A23" s="22"/>
      <c r="B23" s="22"/>
      <c r="C23" s="18" t="s">
        <v>62</v>
      </c>
      <c r="D23" s="12" t="s">
        <v>46</v>
      </c>
      <c r="E23" s="6" t="s">
        <v>37</v>
      </c>
      <c r="F23" s="6" t="s">
        <v>38</v>
      </c>
      <c r="G23" s="13">
        <v>15</v>
      </c>
      <c r="H23" s="13">
        <v>13</v>
      </c>
      <c r="I23" s="6" t="s">
        <v>54</v>
      </c>
    </row>
    <row r="24" spans="1:9" s="3" customFormat="1" ht="30" customHeight="1">
      <c r="A24" s="22"/>
      <c r="B24" s="22"/>
      <c r="C24" s="18" t="s">
        <v>60</v>
      </c>
      <c r="D24" s="12" t="s">
        <v>47</v>
      </c>
      <c r="E24" s="6" t="s">
        <v>48</v>
      </c>
      <c r="F24" s="14">
        <v>1</v>
      </c>
      <c r="G24" s="13">
        <v>10</v>
      </c>
      <c r="H24" s="13">
        <v>10</v>
      </c>
      <c r="I24" s="6"/>
    </row>
    <row r="25" spans="1:9" s="3" customFormat="1" ht="30" customHeight="1">
      <c r="A25" s="22" t="s">
        <v>49</v>
      </c>
      <c r="B25" s="22"/>
      <c r="C25" s="22"/>
      <c r="D25" s="22"/>
      <c r="E25" s="22"/>
      <c r="F25" s="22"/>
      <c r="G25" s="11"/>
      <c r="H25" s="15">
        <f>I7+SUM(H14:H24)</f>
        <v>94.985253333333333</v>
      </c>
      <c r="I25" s="17"/>
    </row>
  </sheetData>
  <mergeCells count="26">
    <mergeCell ref="B12:E12"/>
    <mergeCell ref="F12:I12"/>
    <mergeCell ref="A25:F25"/>
    <mergeCell ref="A11:A12"/>
    <mergeCell ref="A13:A24"/>
    <mergeCell ref="B22:B24"/>
    <mergeCell ref="C14:C15"/>
    <mergeCell ref="C17:C20"/>
    <mergeCell ref="B14:B21"/>
    <mergeCell ref="A8:B8"/>
    <mergeCell ref="A9:B9"/>
    <mergeCell ref="A10:B10"/>
    <mergeCell ref="B11:E11"/>
    <mergeCell ref="F11:I11"/>
    <mergeCell ref="A5:B5"/>
    <mergeCell ref="C5:E5"/>
    <mergeCell ref="G5:I5"/>
    <mergeCell ref="A6:B6"/>
    <mergeCell ref="A7:B7"/>
    <mergeCell ref="A1:I1"/>
    <mergeCell ref="A2:I2"/>
    <mergeCell ref="A3:B3"/>
    <mergeCell ref="C3:I3"/>
    <mergeCell ref="A4:B4"/>
    <mergeCell ref="C4:E4"/>
    <mergeCell ref="G4:I4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2024-05-11T09:04:28Z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74615AAEDF5F4432984C8A9FA95136CF_12</vt:lpwstr>
  </property>
</Properties>
</file>