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4" l="1"/>
  <c r="H9" i="44"/>
  <c r="I9" i="44" s="1"/>
  <c r="H29" i="44" l="1"/>
</calcChain>
</file>

<file path=xl/sharedStrings.xml><?xml version="1.0" encoding="utf-8"?>
<sst xmlns="http://schemas.openxmlformats.org/spreadsheetml/2006/main" count="71" uniqueCount="60">
  <si>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</si>
  <si>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</si>
  <si>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</si>
  <si>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</si>
  <si>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</si>
  <si>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</si>
  <si>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</si>
  <si>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</si>
  <si>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</si>
  <si>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</si>
  <si>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</si>
  <si>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</si>
  <si>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</si>
  <si>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</si>
  <si>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</si>
  <si>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</si>
  <si>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</si>
  <si>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</si>
  <si>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</si>
  <si>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</si>
  <si>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</si>
  <si>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</si>
  <si>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</si>
  <si>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</si>
  <si>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</si>
  <si>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</si>
  <si>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</si>
  <si>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</si>
  <si>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</si>
  <si>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</si>
  <si>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</si>
  <si>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</si>
  <si>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</si>
  <si>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</si>
  <si>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</si>
  <si>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</si>
  <si>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</si>
  <si>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朝阳后勤保障费</t>
    <phoneticPr fontId="7" type="noConversion"/>
  </si>
  <si>
    <t>北京市交通委员会朝阳运输管理分局</t>
    <phoneticPr fontId="7" type="noConversion"/>
  </si>
  <si>
    <t>杨勇</t>
    <phoneticPr fontId="7" type="noConversion"/>
  </si>
  <si>
    <t>朝阳运输管理分局行业监管任务点多面广，工作量大，后勤保障经费用于确保分局机构正常运行，工作人员正常履职尽责，确保分局完成日常行业监管、各类重大政治任务、政治敏感时期的交通运输保障和安全应急维稳工作。</t>
    <phoneticPr fontId="7" type="noConversion"/>
  </si>
  <si>
    <t>就餐人数</t>
  </si>
  <si>
    <t>制装清洗</t>
  </si>
  <si>
    <t>75人</t>
  </si>
  <si>
    <t>就餐标准</t>
  </si>
  <si>
    <t>资金支付进度</t>
  </si>
  <si>
    <t>81人</t>
    <phoneticPr fontId="7" type="noConversion"/>
  </si>
  <si>
    <t>81人</t>
    <phoneticPr fontId="7" type="noConversion"/>
  </si>
  <si>
    <t>环境干净整洁，食材新鲜卫生，符合疫情防控等工作要求，满足就餐条件</t>
    <phoneticPr fontId="7" type="noConversion"/>
  </si>
  <si>
    <t>根据项目实际实施进度进行支付，12月底前完成全部资金支付工作</t>
    <phoneticPr fontId="7" type="noConversion"/>
  </si>
  <si>
    <t>61人</t>
    <phoneticPr fontId="7" type="noConversion"/>
  </si>
  <si>
    <t>项目预算控制数</t>
    <phoneticPr fontId="7" type="noConversion"/>
  </si>
  <si>
    <t>做好后勤服务</t>
    <phoneticPr fontId="7" type="noConversion"/>
  </si>
  <si>
    <t>做好后勤保障，保障执法执勤工作，丰富餐饮伙食品种，保证工作人员正常用餐。</t>
    <phoneticPr fontId="7" type="noConversion"/>
  </si>
  <si>
    <t>我单位2023年度人员未满编</t>
    <phoneticPr fontId="7" type="noConversion"/>
  </si>
  <si>
    <t>114.9325万元</t>
    <phoneticPr fontId="7" type="noConversion"/>
  </si>
  <si>
    <t>114.9325万元</t>
    <phoneticPr fontId="7" type="noConversion"/>
  </si>
  <si>
    <t>支撑依据不充分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</si>
  <si>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</si>
  <si>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社会效益指标
（40分）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</si>
</sst>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10" fillId="0" borderId="5" xfId="0" applyNumberFormat="1" applyFont="1" applyBorder="1" applyAlignment="1">
      <alignment horizontal="center" vertical="center" wrapText="1"/>
    </xf>
    <xf numFmtId="177" fontId="10" fillId="0" borderId="4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E18" sqref="E18:E20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8.6328125" style="1" customWidth="1"/>
    <col min="4" max="4" width="13.90625" style="3" customWidth="1"/>
    <col min="5" max="5" width="14.81640625" style="3" customWidth="1"/>
    <col min="6" max="6" width="13.26953125" style="3" customWidth="1"/>
    <col min="7" max="7" width="8.453125" style="4" customWidth="1"/>
    <col min="8" max="8" width="11.1796875" style="1" customWidth="1"/>
    <col min="9" max="9" width="13.81640625" style="1" customWidth="1"/>
    <col min="10" max="16384" width="9" style="1"/>
  </cols>
  <sheetData>
    <row r="1" spans="1:9" x14ac:dyDescent="0.25">
      <c r="A1" s="30"/>
      <c r="B1" s="30"/>
      <c r="C1" s="30"/>
      <c r="D1" s="30"/>
      <c r="E1" s="30"/>
      <c r="F1" s="30"/>
      <c r="G1" s="30"/>
    </row>
    <row r="2" spans="1:9" ht="22.5" customHeight="1" x14ac:dyDescent="0.25">
      <c r="A2" s="31" t="s">
        <v>58</v>
      </c>
      <c r="B2" s="31"/>
      <c r="C2" s="31"/>
      <c r="D2" s="31"/>
      <c r="E2" s="31"/>
      <c r="F2" s="31"/>
      <c r="G2" s="31"/>
      <c r="H2" s="31"/>
      <c r="I2" s="31"/>
    </row>
    <row r="3" spans="1:9" ht="18.75" customHeight="1" x14ac:dyDescent="0.25">
      <c r="A3" s="32" t="s">
        <v>35</v>
      </c>
      <c r="B3" s="32"/>
      <c r="C3" s="32"/>
      <c r="D3" s="32"/>
      <c r="E3" s="32"/>
      <c r="F3" s="32"/>
      <c r="G3" s="32"/>
      <c r="H3" s="32"/>
      <c r="I3" s="32"/>
    </row>
    <row r="4" spans="1:9" ht="11.25" customHeight="1" x14ac:dyDescent="0.25">
      <c r="A4" s="5"/>
      <c r="B4" s="5"/>
      <c r="C4" s="5"/>
      <c r="D4" s="6"/>
      <c r="E4" s="6"/>
      <c r="F4" s="6"/>
      <c r="G4" s="7"/>
    </row>
    <row r="5" spans="1:9" s="2" customFormat="1" x14ac:dyDescent="0.25">
      <c r="A5" s="25" t="s">
        <v>0</v>
      </c>
      <c r="B5" s="25"/>
      <c r="C5" s="25" t="s">
        <v>37</v>
      </c>
      <c r="D5" s="25"/>
      <c r="E5" s="25"/>
      <c r="F5" s="25"/>
      <c r="G5" s="25"/>
      <c r="H5" s="25"/>
      <c r="I5" s="25"/>
    </row>
    <row r="6" spans="1:9" s="2" customFormat="1" x14ac:dyDescent="0.25">
      <c r="A6" s="25" t="s">
        <v>11</v>
      </c>
      <c r="B6" s="25"/>
      <c r="C6" s="25" t="s">
        <v>36</v>
      </c>
      <c r="D6" s="25"/>
      <c r="E6" s="25"/>
      <c r="F6" s="8" t="s">
        <v>1</v>
      </c>
      <c r="G6" s="25" t="s">
        <v>38</v>
      </c>
      <c r="H6" s="25"/>
      <c r="I6" s="25"/>
    </row>
    <row r="7" spans="1:9" s="2" customFormat="1" x14ac:dyDescent="0.25">
      <c r="A7" s="25" t="s">
        <v>12</v>
      </c>
      <c r="B7" s="25"/>
      <c r="C7" s="25" t="s">
        <v>39</v>
      </c>
      <c r="D7" s="25"/>
      <c r="E7" s="25"/>
      <c r="F7" s="8" t="s">
        <v>13</v>
      </c>
      <c r="G7" s="25">
        <v>67767554</v>
      </c>
      <c r="H7" s="25"/>
      <c r="I7" s="25"/>
    </row>
    <row r="8" spans="1:9" s="2" customFormat="1" x14ac:dyDescent="0.25">
      <c r="A8" s="25" t="s">
        <v>14</v>
      </c>
      <c r="B8" s="25"/>
      <c r="C8" s="8"/>
      <c r="D8" s="9" t="s">
        <v>15</v>
      </c>
      <c r="E8" s="8" t="s">
        <v>16</v>
      </c>
      <c r="F8" s="8" t="s">
        <v>17</v>
      </c>
      <c r="G8" s="8" t="s">
        <v>8</v>
      </c>
      <c r="H8" s="8" t="s">
        <v>18</v>
      </c>
      <c r="I8" s="9" t="s">
        <v>2</v>
      </c>
    </row>
    <row r="9" spans="1:9" s="2" customFormat="1" ht="32.25" customHeight="1" x14ac:dyDescent="0.25">
      <c r="A9" s="25" t="s">
        <v>19</v>
      </c>
      <c r="B9" s="25"/>
      <c r="C9" s="10" t="s">
        <v>20</v>
      </c>
      <c r="D9" s="17">
        <v>116.86799999999999</v>
      </c>
      <c r="E9" s="18">
        <v>114.9325</v>
      </c>
      <c r="F9" s="18">
        <v>114.9325</v>
      </c>
      <c r="G9" s="8">
        <v>10</v>
      </c>
      <c r="H9" s="11">
        <f>F9/E9</f>
        <v>1</v>
      </c>
      <c r="I9" s="12">
        <f>G9*H9</f>
        <v>10</v>
      </c>
    </row>
    <row r="10" spans="1:9" s="2" customFormat="1" ht="13.5" customHeight="1" x14ac:dyDescent="0.25">
      <c r="A10" s="26"/>
      <c r="B10" s="26"/>
      <c r="C10" s="10" t="s">
        <v>21</v>
      </c>
      <c r="D10" s="17">
        <v>116.86799999999999</v>
      </c>
      <c r="E10" s="18">
        <v>114.9325</v>
      </c>
      <c r="F10" s="18">
        <v>114.9325</v>
      </c>
      <c r="G10" s="8" t="s">
        <v>22</v>
      </c>
      <c r="H10" s="13">
        <v>1</v>
      </c>
      <c r="I10" s="9" t="s">
        <v>22</v>
      </c>
    </row>
    <row r="11" spans="1:9" s="2" customFormat="1" ht="13.5" customHeight="1" x14ac:dyDescent="0.25">
      <c r="A11" s="26"/>
      <c r="B11" s="26"/>
      <c r="C11" s="10" t="s">
        <v>23</v>
      </c>
      <c r="D11" s="9"/>
      <c r="E11" s="9"/>
      <c r="F11" s="8"/>
      <c r="G11" s="8" t="s">
        <v>22</v>
      </c>
      <c r="H11" s="9"/>
      <c r="I11" s="9" t="s">
        <v>22</v>
      </c>
    </row>
    <row r="12" spans="1:9" s="2" customFormat="1" x14ac:dyDescent="0.25">
      <c r="A12" s="26"/>
      <c r="B12" s="26"/>
      <c r="C12" s="10" t="s">
        <v>24</v>
      </c>
      <c r="D12" s="9"/>
      <c r="E12" s="9"/>
      <c r="F12" s="8"/>
      <c r="G12" s="8" t="s">
        <v>22</v>
      </c>
      <c r="H12" s="9"/>
      <c r="I12" s="9" t="s">
        <v>22</v>
      </c>
    </row>
    <row r="13" spans="1:9" s="2" customFormat="1" ht="18" customHeight="1" x14ac:dyDescent="0.25">
      <c r="A13" s="25" t="s">
        <v>3</v>
      </c>
      <c r="B13" s="25" t="s">
        <v>25</v>
      </c>
      <c r="C13" s="25"/>
      <c r="D13" s="25"/>
      <c r="E13" s="25"/>
      <c r="F13" s="25" t="s">
        <v>26</v>
      </c>
      <c r="G13" s="25"/>
      <c r="H13" s="25"/>
      <c r="I13" s="25"/>
    </row>
    <row r="14" spans="1:9" s="2" customFormat="1" ht="72" customHeight="1" x14ac:dyDescent="0.25">
      <c r="A14" s="25"/>
      <c r="B14" s="27" t="s">
        <v>40</v>
      </c>
      <c r="C14" s="28"/>
      <c r="D14" s="28"/>
      <c r="E14" s="29"/>
      <c r="F14" s="27" t="s">
        <v>40</v>
      </c>
      <c r="G14" s="28"/>
      <c r="H14" s="28"/>
      <c r="I14" s="29"/>
    </row>
    <row r="15" spans="1:9" s="2" customFormat="1" ht="34.5" customHeight="1" x14ac:dyDescent="0.25">
      <c r="A15" s="25" t="s">
        <v>4</v>
      </c>
      <c r="B15" s="9" t="s">
        <v>5</v>
      </c>
      <c r="C15" s="9" t="s">
        <v>6</v>
      </c>
      <c r="D15" s="8" t="s">
        <v>7</v>
      </c>
      <c r="E15" s="9" t="s">
        <v>27</v>
      </c>
      <c r="F15" s="9" t="s">
        <v>28</v>
      </c>
      <c r="G15" s="8" t="s">
        <v>8</v>
      </c>
      <c r="H15" s="8" t="s">
        <v>2</v>
      </c>
      <c r="I15" s="9" t="s">
        <v>10</v>
      </c>
    </row>
    <row r="16" spans="1:9" s="2" customFormat="1" ht="30" customHeight="1" x14ac:dyDescent="0.25">
      <c r="A16" s="25"/>
      <c r="B16" s="25" t="s">
        <v>29</v>
      </c>
      <c r="C16" s="25" t="s">
        <v>31</v>
      </c>
      <c r="D16" s="9" t="s">
        <v>41</v>
      </c>
      <c r="E16" s="9" t="s">
        <v>46</v>
      </c>
      <c r="F16" s="9" t="s">
        <v>47</v>
      </c>
      <c r="G16" s="9">
        <v>10</v>
      </c>
      <c r="H16" s="9">
        <v>10</v>
      </c>
      <c r="I16" s="9"/>
    </row>
    <row r="17" spans="1:9" s="2" customFormat="1" ht="33.5" customHeight="1" x14ac:dyDescent="0.25">
      <c r="A17" s="25"/>
      <c r="B17" s="25"/>
      <c r="C17" s="25"/>
      <c r="D17" s="9" t="s">
        <v>42</v>
      </c>
      <c r="E17" s="9" t="s">
        <v>43</v>
      </c>
      <c r="F17" s="9" t="s">
        <v>50</v>
      </c>
      <c r="G17" s="9">
        <v>5</v>
      </c>
      <c r="H17" s="9">
        <f>ROUND(61/75*5,0)</f>
        <v>4</v>
      </c>
      <c r="I17" s="14" t="s">
        <v>54</v>
      </c>
    </row>
    <row r="18" spans="1:9" s="2" customFormat="1" ht="30" customHeight="1" x14ac:dyDescent="0.25">
      <c r="A18" s="25"/>
      <c r="B18" s="25"/>
      <c r="C18" s="25" t="s">
        <v>32</v>
      </c>
      <c r="D18" s="19" t="s">
        <v>44</v>
      </c>
      <c r="E18" s="19" t="s">
        <v>48</v>
      </c>
      <c r="F18" s="19" t="s">
        <v>48</v>
      </c>
      <c r="G18" s="19">
        <v>13</v>
      </c>
      <c r="H18" s="19">
        <v>13</v>
      </c>
      <c r="I18" s="19"/>
    </row>
    <row r="19" spans="1:9" s="2" customFormat="1" ht="30" customHeight="1" x14ac:dyDescent="0.25">
      <c r="A19" s="25"/>
      <c r="B19" s="25"/>
      <c r="C19" s="25"/>
      <c r="D19" s="20"/>
      <c r="E19" s="20"/>
      <c r="F19" s="20"/>
      <c r="G19" s="20"/>
      <c r="H19" s="20"/>
      <c r="I19" s="20"/>
    </row>
    <row r="20" spans="1:9" s="2" customFormat="1" ht="30" customHeight="1" x14ac:dyDescent="0.25">
      <c r="A20" s="25"/>
      <c r="B20" s="25"/>
      <c r="C20" s="25"/>
      <c r="D20" s="21"/>
      <c r="E20" s="21"/>
      <c r="F20" s="21"/>
      <c r="G20" s="21"/>
      <c r="H20" s="21"/>
      <c r="I20" s="21"/>
    </row>
    <row r="21" spans="1:9" s="2" customFormat="1" ht="30" customHeight="1" x14ac:dyDescent="0.25">
      <c r="A21" s="25"/>
      <c r="B21" s="25"/>
      <c r="C21" s="25" t="s">
        <v>33</v>
      </c>
      <c r="D21" s="19" t="s">
        <v>45</v>
      </c>
      <c r="E21" s="19" t="s">
        <v>49</v>
      </c>
      <c r="F21" s="19" t="s">
        <v>49</v>
      </c>
      <c r="G21" s="19">
        <v>12</v>
      </c>
      <c r="H21" s="19">
        <v>12</v>
      </c>
      <c r="I21" s="19"/>
    </row>
    <row r="22" spans="1:9" s="2" customFormat="1" ht="35.25" customHeight="1" x14ac:dyDescent="0.25">
      <c r="A22" s="25"/>
      <c r="B22" s="25"/>
      <c r="C22" s="25"/>
      <c r="D22" s="20"/>
      <c r="E22" s="20"/>
      <c r="F22" s="20"/>
      <c r="G22" s="20"/>
      <c r="H22" s="20"/>
      <c r="I22" s="20"/>
    </row>
    <row r="23" spans="1:9" s="2" customFormat="1" ht="30" customHeight="1" x14ac:dyDescent="0.25">
      <c r="A23" s="25"/>
      <c r="B23" s="25"/>
      <c r="C23" s="25"/>
      <c r="D23" s="21"/>
      <c r="E23" s="21"/>
      <c r="F23" s="21"/>
      <c r="G23" s="21"/>
      <c r="H23" s="21"/>
      <c r="I23" s="21"/>
    </row>
    <row r="24" spans="1:9" s="2" customFormat="1" ht="30" customHeight="1" x14ac:dyDescent="0.25">
      <c r="A24" s="25"/>
      <c r="B24" s="25"/>
      <c r="C24" s="14" t="s">
        <v>34</v>
      </c>
      <c r="D24" s="14" t="s">
        <v>51</v>
      </c>
      <c r="E24" s="14" t="s">
        <v>55</v>
      </c>
      <c r="F24" s="14" t="s">
        <v>56</v>
      </c>
      <c r="G24" s="14">
        <v>10</v>
      </c>
      <c r="H24" s="14">
        <v>10</v>
      </c>
      <c r="I24" s="14"/>
    </row>
    <row r="25" spans="1:9" s="2" customFormat="1" ht="30" customHeight="1" x14ac:dyDescent="0.25">
      <c r="A25" s="25"/>
      <c r="B25" s="25" t="s">
        <v>30</v>
      </c>
      <c r="C25" s="19" t="s">
        <v>59</v>
      </c>
      <c r="D25" s="19" t="s">
        <v>52</v>
      </c>
      <c r="E25" s="19" t="s">
        <v>53</v>
      </c>
      <c r="F25" s="19" t="s">
        <v>53</v>
      </c>
      <c r="G25" s="19">
        <v>40</v>
      </c>
      <c r="H25" s="19">
        <v>35</v>
      </c>
      <c r="I25" s="24" t="s">
        <v>57</v>
      </c>
    </row>
    <row r="26" spans="1:9" s="2" customFormat="1" ht="30" customHeight="1" x14ac:dyDescent="0.25">
      <c r="A26" s="25"/>
      <c r="B26" s="25"/>
      <c r="C26" s="22"/>
      <c r="D26" s="20"/>
      <c r="E26" s="20"/>
      <c r="F26" s="20"/>
      <c r="G26" s="20"/>
      <c r="H26" s="20"/>
      <c r="I26" s="20"/>
    </row>
    <row r="27" spans="1:9" s="2" customFormat="1" ht="30" customHeight="1" x14ac:dyDescent="0.25">
      <c r="A27" s="25"/>
      <c r="B27" s="25"/>
      <c r="C27" s="22"/>
      <c r="D27" s="20"/>
      <c r="E27" s="20"/>
      <c r="F27" s="20"/>
      <c r="G27" s="20"/>
      <c r="H27" s="20"/>
      <c r="I27" s="20"/>
    </row>
    <row r="28" spans="1:9" s="2" customFormat="1" ht="30" customHeight="1" x14ac:dyDescent="0.25">
      <c r="A28" s="25"/>
      <c r="B28" s="25"/>
      <c r="C28" s="23"/>
      <c r="D28" s="21"/>
      <c r="E28" s="21"/>
      <c r="F28" s="21"/>
      <c r="G28" s="21"/>
      <c r="H28" s="21"/>
      <c r="I28" s="21"/>
    </row>
    <row r="29" spans="1:9" s="2" customFormat="1" ht="30" customHeight="1" x14ac:dyDescent="0.25">
      <c r="A29" s="25" t="s">
        <v>9</v>
      </c>
      <c r="B29" s="25"/>
      <c r="C29" s="25"/>
      <c r="D29" s="25"/>
      <c r="E29" s="25"/>
      <c r="F29" s="25"/>
      <c r="G29" s="15"/>
      <c r="H29" s="16">
        <f>I9+SUM(H16:H28)</f>
        <v>94</v>
      </c>
      <c r="I29" s="9"/>
    </row>
  </sheetData>
  <mergeCells count="4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9:F29"/>
    <mergeCell ref="A15:A28"/>
    <mergeCell ref="B16:B24"/>
    <mergeCell ref="C16:C17"/>
    <mergeCell ref="C18:C20"/>
    <mergeCell ref="C21:C23"/>
    <mergeCell ref="B25:B28"/>
    <mergeCell ref="I21:I23"/>
    <mergeCell ref="H21:H23"/>
    <mergeCell ref="I18:I20"/>
    <mergeCell ref="D18:D20"/>
    <mergeCell ref="E18:E20"/>
    <mergeCell ref="F18:F20"/>
    <mergeCell ref="G18:G20"/>
    <mergeCell ref="H18:H20"/>
    <mergeCell ref="D21:D23"/>
    <mergeCell ref="E21:E23"/>
    <mergeCell ref="F21:F23"/>
    <mergeCell ref="G21:G23"/>
    <mergeCell ref="C25:C28"/>
    <mergeCell ref="D25:D28"/>
    <mergeCell ref="E25:E28"/>
    <mergeCell ref="F25:F28"/>
    <mergeCell ref="G25:G28"/>
    <mergeCell ref="H25:H28"/>
    <mergeCell ref="I25:I2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2024-05-16T03:21:00Z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