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7" i="44"/>
  <c r="I7" i="44" s="1"/>
</calcChain>
</file>

<file path=xl/sharedStrings.xml><?xml version="1.0" encoding="utf-8"?>
<sst xmlns="http://schemas.openxmlformats.org/spreadsheetml/2006/main" count="73" uniqueCount="57">
  <si>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</si>
  <si>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</si>
  <si>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</si>
  <si>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</si>
  <si>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</si>
  <si>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</si>
  <si>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</si>
  <si>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</si>
  <si>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</si>
  <si>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</si>
  <si>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</si>
  <si>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</si>
  <si>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</si>
  <si>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</si>
  <si>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</si>
  <si>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</si>
  <si>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</si>
  <si>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</si>
  <si>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</si>
  <si>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</si>
  <si>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</si>
  <si>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</si>
  <si>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</si>
  <si>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</si>
  <si>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</si>
  <si>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</si>
  <si>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根据《公路技术状况评定标准》(JTG5210-2018)、《公路路面技术状况自动化检测规程》（JTG/T E61-2014）和路面管理系统（CPMS）的要求，应用多功能路况快速检测系统，对北京市高速公路路况进行抽检，并基于检测结果进行技术状况评定，提出养护分析报告。同时提供相应电子数据。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</si>
  <si>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</si>
  <si>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</si>
  <si>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</si>
  <si>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</si>
  <si>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</si>
  <si>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</si>
  <si>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</si>
  <si>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</si>
  <si>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>时效指标</t>
  </si>
  <si>
    <t>根据合同约定进行资金支付</t>
  </si>
  <si>
    <t>优良中低差</t>
  </si>
  <si>
    <t>优</t>
  </si>
  <si>
    <t>数量指标</t>
  </si>
  <si>
    <t>完成路面技术状况自动化检测里程</t>
  </si>
  <si>
    <t>≥1400</t>
  </si>
  <si>
    <t>质量指标</t>
  </si>
  <si>
    <t>公路技术状况检测评价结果：符合《公路路面技术状况自动化检测规程》（JTG/T E61-2014）、路面管理系统（CPMS）、《公路技术状况评定标准》（JTG 5210-2018）等有关技术规定及要求</t>
  </si>
  <si>
    <t>12月底前，出具养护分析报告</t>
  </si>
  <si>
    <t>效益指标</t>
  </si>
  <si>
    <t>社会效益指标</t>
  </si>
  <si>
    <t>准确掌握公路路面技术状况、客观分析公路养护需求、科学编制公路养护预算，为路面养护科学化决策提供数据支撑，从而提高公路路面检查工作水平，保障路面安全运行，对养护工作质量进行检查和考核</t>
  </si>
  <si>
    <t>服务对象满意度指标</t>
  </si>
  <si>
    <t>成果应用单位满意度</t>
  </si>
  <si>
    <t>≥90%</t>
  </si>
  <si>
    <t>总分</t>
  </si>
  <si>
    <t>北京市高速公路路面技术状况抽检</t>
    <phoneticPr fontId="12" type="noConversion"/>
  </si>
  <si>
    <t>成本指标
（10分）</t>
    <phoneticPr fontId="12" type="noConversion"/>
  </si>
  <si>
    <t>项目支出数</t>
    <phoneticPr fontId="12" type="noConversion"/>
  </si>
  <si>
    <t>完成合同支付</t>
    <phoneticPr fontId="12" type="noConversion"/>
  </si>
  <si>
    <t>支撑依据不充分
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</si>
</sst>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L17" sqref="L1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3" customFormat="1">
      <c r="A3" s="22" t="s">
        <v>2</v>
      </c>
      <c r="B3" s="22"/>
      <c r="C3" s="22" t="s">
        <v>52</v>
      </c>
      <c r="D3" s="22"/>
      <c r="E3" s="22"/>
      <c r="F3" s="22"/>
      <c r="G3" s="22"/>
      <c r="H3" s="22"/>
      <c r="I3" s="22"/>
    </row>
    <row r="4" spans="1:9" s="3" customFormat="1" ht="29" customHeight="1">
      <c r="A4" s="22" t="s">
        <v>3</v>
      </c>
      <c r="B4" s="22"/>
      <c r="C4" s="22" t="s">
        <v>4</v>
      </c>
      <c r="D4" s="22"/>
      <c r="E4" s="22"/>
      <c r="F4" s="7" t="s">
        <v>5</v>
      </c>
      <c r="G4" s="22" t="s">
        <v>6</v>
      </c>
      <c r="H4" s="22"/>
      <c r="I4" s="22"/>
    </row>
    <row r="5" spans="1:9" s="3" customFormat="1">
      <c r="A5" s="22" t="s">
        <v>7</v>
      </c>
      <c r="B5" s="22"/>
      <c r="C5" s="22" t="s">
        <v>8</v>
      </c>
      <c r="D5" s="22"/>
      <c r="E5" s="22"/>
      <c r="F5" s="7" t="s">
        <v>9</v>
      </c>
      <c r="G5" s="22">
        <v>18501365215</v>
      </c>
      <c r="H5" s="22"/>
      <c r="I5" s="22"/>
    </row>
    <row r="6" spans="1:9" s="3" customFormat="1">
      <c r="A6" s="22" t="s">
        <v>10</v>
      </c>
      <c r="B6" s="22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2" t="s">
        <v>17</v>
      </c>
      <c r="B7" s="22"/>
      <c r="C7" s="8" t="s">
        <v>18</v>
      </c>
      <c r="D7" s="6">
        <v>120</v>
      </c>
      <c r="E7" s="9">
        <v>108</v>
      </c>
      <c r="F7" s="7">
        <v>108</v>
      </c>
      <c r="G7" s="7">
        <v>10</v>
      </c>
      <c r="H7" s="10">
        <f>+F7/E7</f>
        <v>1</v>
      </c>
      <c r="I7" s="18">
        <f>G7*H7</f>
        <v>10</v>
      </c>
    </row>
    <row r="8" spans="1:9" s="3" customFormat="1" ht="13.5" customHeight="1">
      <c r="A8" s="23"/>
      <c r="B8" s="23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3"/>
      <c r="B9" s="23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3"/>
      <c r="B10" s="23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s="3" customFormat="1" ht="85.05" customHeight="1">
      <c r="A12" s="22"/>
      <c r="B12" s="24" t="s">
        <v>26</v>
      </c>
      <c r="C12" s="25"/>
      <c r="D12" s="25"/>
      <c r="E12" s="26"/>
      <c r="F12" s="24" t="s">
        <v>26</v>
      </c>
      <c r="G12" s="25"/>
      <c r="H12" s="25"/>
      <c r="I12" s="26"/>
    </row>
    <row r="13" spans="1:9" s="3" customFormat="1" ht="34.5" customHeight="1">
      <c r="A13" s="22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2"/>
      <c r="B14" s="28" t="s">
        <v>34</v>
      </c>
      <c r="C14" s="13" t="s">
        <v>39</v>
      </c>
      <c r="D14" s="12" t="s">
        <v>40</v>
      </c>
      <c r="E14" s="15" t="s">
        <v>41</v>
      </c>
      <c r="F14" s="15">
        <v>1412.1510000000001</v>
      </c>
      <c r="G14" s="14">
        <v>15</v>
      </c>
      <c r="H14" s="14">
        <v>15</v>
      </c>
      <c r="I14" s="6"/>
    </row>
    <row r="15" spans="1:9" s="3" customFormat="1" ht="30" customHeight="1">
      <c r="A15" s="22"/>
      <c r="B15" s="29"/>
      <c r="C15" s="13" t="s">
        <v>42</v>
      </c>
      <c r="D15" s="12" t="s">
        <v>43</v>
      </c>
      <c r="E15" s="6" t="s">
        <v>37</v>
      </c>
      <c r="F15" s="6" t="s">
        <v>38</v>
      </c>
      <c r="G15" s="14">
        <v>13</v>
      </c>
      <c r="H15" s="14">
        <v>13</v>
      </c>
      <c r="I15" s="11"/>
    </row>
    <row r="16" spans="1:9" s="3" customFormat="1" ht="30" customHeight="1">
      <c r="A16" s="22"/>
      <c r="B16" s="29"/>
      <c r="C16" s="13" t="s">
        <v>35</v>
      </c>
      <c r="D16" s="12" t="s">
        <v>36</v>
      </c>
      <c r="E16" s="6" t="s">
        <v>37</v>
      </c>
      <c r="F16" s="6" t="s">
        <v>38</v>
      </c>
      <c r="G16" s="14">
        <v>6</v>
      </c>
      <c r="H16" s="14">
        <v>6</v>
      </c>
      <c r="I16" s="6"/>
    </row>
    <row r="17" spans="1:9" s="3" customFormat="1" ht="30" customHeight="1">
      <c r="A17" s="22"/>
      <c r="B17" s="29"/>
      <c r="C17" s="13" t="s">
        <v>35</v>
      </c>
      <c r="D17" s="12" t="s">
        <v>44</v>
      </c>
      <c r="E17" s="6" t="s">
        <v>37</v>
      </c>
      <c r="F17" s="6" t="s">
        <v>38</v>
      </c>
      <c r="G17" s="14">
        <v>6</v>
      </c>
      <c r="H17" s="14">
        <v>6</v>
      </c>
      <c r="I17" s="6"/>
    </row>
    <row r="18" spans="1:9" s="3" customFormat="1" ht="30" customHeight="1">
      <c r="A18" s="22"/>
      <c r="B18" s="30"/>
      <c r="C18" s="27" t="s">
        <v>53</v>
      </c>
      <c r="D18" s="6" t="s">
        <v>54</v>
      </c>
      <c r="E18" s="6" t="s">
        <v>55</v>
      </c>
      <c r="F18" s="6" t="s">
        <v>55</v>
      </c>
      <c r="G18" s="6">
        <v>10</v>
      </c>
      <c r="H18" s="6">
        <v>10</v>
      </c>
      <c r="I18" s="6"/>
    </row>
    <row r="19" spans="1:9" s="3" customFormat="1" ht="30" customHeight="1">
      <c r="A19" s="22"/>
      <c r="B19" s="22" t="s">
        <v>45</v>
      </c>
      <c r="C19" s="6" t="s">
        <v>46</v>
      </c>
      <c r="D19" s="12" t="s">
        <v>47</v>
      </c>
      <c r="E19" s="6" t="s">
        <v>37</v>
      </c>
      <c r="F19" s="6" t="s">
        <v>38</v>
      </c>
      <c r="G19" s="14">
        <v>30</v>
      </c>
      <c r="H19" s="14">
        <v>25</v>
      </c>
      <c r="I19" s="6" t="s">
        <v>56</v>
      </c>
    </row>
    <row r="20" spans="1:9" s="3" customFormat="1" ht="30" customHeight="1">
      <c r="A20" s="22"/>
      <c r="B20" s="22"/>
      <c r="C20" s="13" t="s">
        <v>48</v>
      </c>
      <c r="D20" s="12" t="s">
        <v>49</v>
      </c>
      <c r="E20" s="15" t="s">
        <v>50</v>
      </c>
      <c r="F20" s="16">
        <v>1</v>
      </c>
      <c r="G20" s="14">
        <v>10</v>
      </c>
      <c r="H20" s="14">
        <v>10</v>
      </c>
      <c r="I20" s="6"/>
    </row>
    <row r="21" spans="1:9" s="3" customFormat="1" ht="30" customHeight="1">
      <c r="A21" s="22" t="s">
        <v>51</v>
      </c>
      <c r="B21" s="22"/>
      <c r="C21" s="22"/>
      <c r="D21" s="22"/>
      <c r="E21" s="22"/>
      <c r="F21" s="22"/>
      <c r="G21" s="11"/>
      <c r="H21" s="17">
        <f>I7+SUM(H14:H20)</f>
        <v>95</v>
      </c>
      <c r="I21" s="19"/>
    </row>
  </sheetData>
  <mergeCells count="24">
    <mergeCell ref="B11:E11"/>
    <mergeCell ref="F11:I11"/>
    <mergeCell ref="B12:E12"/>
    <mergeCell ref="F12:I12"/>
    <mergeCell ref="A21:F21"/>
    <mergeCell ref="A11:A12"/>
    <mergeCell ref="A13:A20"/>
    <mergeCell ref="B19:B20"/>
    <mergeCell ref="B14:B18"/>
    <mergeCell ref="A6:B6"/>
    <mergeCell ref="A7:B7"/>
    <mergeCell ref="A8:B8"/>
    <mergeCell ref="A9:B9"/>
    <mergeCell ref="A10:B10"/>
    <mergeCell ref="A4:B4"/>
    <mergeCell ref="C4:E4"/>
    <mergeCell ref="G4:I4"/>
    <mergeCell ref="A5:B5"/>
    <mergeCell ref="C5:E5"/>
    <mergeCell ref="G5:I5"/>
    <mergeCell ref="A1:I1"/>
    <mergeCell ref="A2:I2"/>
    <mergeCell ref="A3:B3"/>
    <mergeCell ref="C3:I3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2024-05-11T08:37:50Z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4623C224A69046178A8532F5DD9301E3_12</vt:lpwstr>
  </property>
</Properties>
</file>