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420" windowHeight="10300" tabRatio="927"/>
  </bookViews>
  <sheets>
    <sheet name="绩效自评表" sheetId="44" r:id="rId1"/>
  </sheets>
  <calcPr calcId="144525"/>
</workbook>
</file>

<file path=xl/calcChain.xml><?xml version="1.0" encoding="utf-8"?>
<calcChain xmlns="http://schemas.openxmlformats.org/spreadsheetml/2006/main">
  <c r="H9" i="44" l="1"/>
  <c r="I9" i="44" s="1"/>
  <c r="H38" i="44" s="1"/>
</calcChain>
</file>

<file path=xl/sharedStrings.xml><?xml version="1.0" encoding="utf-8"?>
<sst xmlns="http://schemas.openxmlformats.org/spreadsheetml/2006/main" count="111" uniqueCount="87">
  <si>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</si>
  <si>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</si>
  <si>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</si>
  <si>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</si>
  <si>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</si>
  <si>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</si>
  <si>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</si>
  <si>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</si>
  <si>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</si>
  <si>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</si>
  <si>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</si>
  <si>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</si>
  <si>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</si>
  <si>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</si>
  <si>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</si>
  <si>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</si>
  <si>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</si>
  <si>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</si>
  <si>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</si>
  <si>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</si>
  <si>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</si>
  <si>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</si>
  <si>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</si>
  <si>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1.组织专家开展运营隐患分级现场研判，完成运营隐患分级，形成《千分制评价隐患台账》。
2.完成北京轨道交通25条运营线路安全服务千分制评价，包括运营线路大客流风险评价、运营隐患评价和管理保障评价， 完成《2023年北京市轨道交通运营线路千分制评价报告》及相关成果文件，并提出各条线路及车站存在的问题、原因分析及整改建议、要求以及大客流运营安全综合对策措施。 
3.完成北京轨道交通25条运营线路服务质量评价，包括乘客满意度评价、服务保障能力评价、运营服务关键指标评价，完成《2023年北京市轨道交通运营线路服务质量评价报告》及相关成果文件，并提出各条线路、车站在乘客出行全流线环节运营服务方面存在的问题及整改建议、要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</si>
  <si>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</si>
  <si>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</si>
  <si>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</si>
  <si>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</si>
  <si>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</si>
  <si>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</si>
  <si>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</si>
  <si>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</si>
  <si>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</si>
  <si>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完成北京轨道交通25条运营线路千分制评价报告</t>
  </si>
  <si>
    <t>完成大客流车站风险评价报告</t>
  </si>
  <si>
    <t>完成北京轨道交通25条运营线路服务质量评价报告</t>
  </si>
  <si>
    <t>完成北京轨道交通运营线路运营隐患调研报告</t>
  </si>
  <si>
    <t>完成运营管理保障报告</t>
  </si>
  <si>
    <t>质量指标
（13分）</t>
  </si>
  <si>
    <t>研究成果验收通过率</t>
  </si>
  <si>
    <t>时效指标
（12分）</t>
  </si>
  <si>
    <t>成果评审通过时间</t>
  </si>
  <si>
    <t>2023年12月底前</t>
  </si>
  <si>
    <t>实施方案印发时间</t>
  </si>
  <si>
    <t>2023年8月底前</t>
  </si>
  <si>
    <t>报告完成时间</t>
  </si>
  <si>
    <t>招标完成时间</t>
  </si>
  <si>
    <t>2023年7月底前</t>
  </si>
  <si>
    <t>大纲评审通过时间</t>
  </si>
  <si>
    <t>成本指标
（10分）</t>
  </si>
  <si>
    <t>项目预算控制数</t>
  </si>
  <si>
    <t>效益指标（40分）</t>
  </si>
  <si>
    <t>服务对象满意度指标（10分）</t>
  </si>
  <si>
    <t>乘客服务满意度</t>
  </si>
  <si>
    <t>经济、社会、生态、可持续影响效益指标（30分）</t>
  </si>
  <si>
    <t>可持续影响</t>
  </si>
  <si>
    <t>乘客对轨道交通服务水平的要求日益提高，服务质量评价符合以乘客为中心的服务理念</t>
  </si>
  <si>
    <t>符合</t>
  </si>
  <si>
    <t>年度路网行车故障率</t>
  </si>
  <si>
    <t>年度路网列车清人率</t>
  </si>
  <si>
    <t>乘客有效投诉率</t>
  </si>
  <si>
    <t>年度路网列车兑现率</t>
  </si>
  <si>
    <t>年度路网服务可靠度</t>
  </si>
  <si>
    <t>年度路网列车正点率</t>
  </si>
  <si>
    <t>年度路网列车运行掉线率</t>
  </si>
  <si>
    <t>生态效益</t>
  </si>
  <si>
    <t>轨道交通低能耗、低污染、高效率的特点，成为城市公共交通的骨干，轨道交通的健康发展符合未来我国城市发展要求</t>
  </si>
  <si>
    <t>总分</t>
  </si>
  <si>
    <t>1.组织专家开展运营隐患分级现场研判，完成运营隐患分级。 
2.完成北京轨道交通25条运营线路安全服务千分制评价报告，包括运营线路大客流风险评价、运营隐患评价和管理保障评价，并提出各条线路及车站存在的问题、原因分析及整改建议、要求以及大客流运营安全综合对策措施。 
3.完成北京轨道交通25条运营线路服务质量评价报告，包括乘客满意度评价、服务保障能力评价、运营服务关键指标评价，并提出各条线路、车站在乘客出行全流线环节运营服务方面存在的问题及整改建议、要求。</t>
    <phoneticPr fontId="11" type="noConversion"/>
  </si>
  <si>
    <t>仇玉华</t>
    <phoneticPr fontId="11" type="noConversion"/>
  </si>
  <si>
    <t>北京市交通委员会</t>
    <phoneticPr fontId="11" type="noConversion"/>
  </si>
  <si>
    <t>轨道交通运营线路千分制评价及线路服务质量评价服务</t>
    <phoneticPr fontId="11" type="noConversion"/>
  </si>
  <si>
    <t>256万元</t>
    <phoneticPr fontId="11" type="noConversion"/>
  </si>
  <si>
    <t>≤260万元</t>
    <phoneticPr fontId="11" type="noConversion"/>
  </si>
  <si>
    <t>支撑依据不充分</t>
    <phoneticPr fontId="11" type="noConversion"/>
  </si>
  <si>
    <t>轨道交通运营管理处</t>
    <phoneticPr fontId="11" type="noConversion"/>
  </si>
  <si>
    <t>≥91%</t>
    <phoneticPr fontId="11" type="noConversion"/>
  </si>
  <si>
    <t>≥91%</t>
    <phoneticPr fontId="11" type="noConversion"/>
  </si>
  <si>
    <t>1份</t>
    <phoneticPr fontId="11" type="noConversion"/>
  </si>
  <si>
    <t>40份</t>
    <phoneticPr fontId="11" type="noConversion"/>
  </si>
  <si>
    <t>8份</t>
    <phoneticPr fontId="11" type="noConversion"/>
  </si>
  <si>
    <t>≤0.07%</t>
    <phoneticPr fontId="11" type="noConversion"/>
  </si>
  <si>
    <t>≤0.04%</t>
    <phoneticPr fontId="11" type="noConversion"/>
  </si>
  <si>
    <t>≤0.18%</t>
    <phoneticPr fontId="11" type="noConversion"/>
  </si>
  <si>
    <t>≥99.9%</t>
    <phoneticPr fontId="11" type="noConversion"/>
  </si>
  <si>
    <t>≥99.8%</t>
    <phoneticPr fontId="11" type="noConversion"/>
  </si>
  <si>
    <t>≥100%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</si>
</sst>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3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6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43" fontId="9" fillId="0" borderId="0" applyFont="0" applyFill="0" applyBorder="0" applyAlignment="0" applyProtection="0">
      <alignment vertical="center"/>
    </xf>
    <xf numFmtId="0" fontId="6" fillId="0" borderId="0"/>
    <xf numFmtId="0" fontId="9" fillId="0" borderId="0"/>
    <xf numFmtId="0" fontId="9" fillId="0" borderId="0">
      <alignment vertical="center"/>
    </xf>
    <xf numFmtId="0" fontId="5" fillId="0" borderId="0"/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 wrapText="1"/>
    </xf>
    <xf numFmtId="10" fontId="12" fillId="0" borderId="2" xfId="0" applyNumberFormat="1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9" fontId="12" fillId="0" borderId="2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8"/>
  <sheetViews>
    <sheetView tabSelected="1" topLeftCell="A28" zoomScale="70" zoomScaleNormal="70" workbookViewId="0">
      <selection activeCell="H37" sqref="H29:H37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27.36328125" style="4" customWidth="1"/>
    <col min="5" max="5" width="16" style="4" customWidth="1"/>
    <col min="6" max="6" width="16.6328125" customWidth="1"/>
    <col min="7" max="7" width="8.453125" style="5" customWidth="1"/>
    <col min="8" max="8" width="11.08984375" customWidth="1"/>
    <col min="9" max="9" width="17.36328125" customWidth="1"/>
  </cols>
  <sheetData>
    <row r="1" spans="1:9" ht="21" x14ac:dyDescent="0.25">
      <c r="A1" s="26"/>
      <c r="B1" s="26"/>
      <c r="C1" s="26"/>
      <c r="D1" s="26"/>
      <c r="E1" s="26"/>
      <c r="F1" s="26"/>
      <c r="G1" s="26"/>
    </row>
    <row r="2" spans="1:9" s="1" customFormat="1" ht="22.5" customHeight="1" x14ac:dyDescent="0.25">
      <c r="A2" s="27" t="s">
        <v>0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8.75" customHeight="1" x14ac:dyDescent="0.25">
      <c r="A3" s="28" t="s">
        <v>1</v>
      </c>
      <c r="B3" s="28"/>
      <c r="C3" s="28"/>
      <c r="D3" s="28"/>
      <c r="E3" s="28"/>
      <c r="F3" s="28"/>
      <c r="G3" s="28"/>
      <c r="H3" s="28"/>
      <c r="I3" s="28"/>
    </row>
    <row r="4" spans="1:9" s="2" customFormat="1" ht="11.25" customHeight="1" x14ac:dyDescent="0.25">
      <c r="A4" s="6"/>
      <c r="B4" s="6"/>
      <c r="C4" s="6"/>
      <c r="D4" s="7"/>
      <c r="E4" s="7"/>
      <c r="F4" s="6"/>
      <c r="G4" s="8"/>
    </row>
    <row r="5" spans="1:9" s="3" customFormat="1" x14ac:dyDescent="0.25">
      <c r="A5" s="20" t="s">
        <v>2</v>
      </c>
      <c r="B5" s="20"/>
      <c r="C5" s="20" t="s">
        <v>71</v>
      </c>
      <c r="D5" s="20"/>
      <c r="E5" s="20"/>
      <c r="F5" s="20"/>
      <c r="G5" s="20"/>
      <c r="H5" s="20"/>
      <c r="I5" s="20"/>
    </row>
    <row r="6" spans="1:9" s="3" customFormat="1" x14ac:dyDescent="0.25">
      <c r="A6" s="20" t="s">
        <v>3</v>
      </c>
      <c r="B6" s="20"/>
      <c r="C6" s="20" t="s">
        <v>70</v>
      </c>
      <c r="D6" s="20"/>
      <c r="E6" s="20"/>
      <c r="F6" s="11" t="s">
        <v>4</v>
      </c>
      <c r="G6" s="25" t="s">
        <v>75</v>
      </c>
      <c r="H6" s="25"/>
      <c r="I6" s="25"/>
    </row>
    <row r="7" spans="1:9" s="3" customFormat="1" x14ac:dyDescent="0.25">
      <c r="A7" s="20" t="s">
        <v>5</v>
      </c>
      <c r="B7" s="20"/>
      <c r="C7" s="20" t="s">
        <v>69</v>
      </c>
      <c r="D7" s="20"/>
      <c r="E7" s="20"/>
      <c r="F7" s="11" t="s">
        <v>6</v>
      </c>
      <c r="G7" s="20">
        <v>55530993</v>
      </c>
      <c r="H7" s="20"/>
      <c r="I7" s="20"/>
    </row>
    <row r="8" spans="1:9" s="3" customFormat="1" x14ac:dyDescent="0.25">
      <c r="A8" s="20" t="s">
        <v>7</v>
      </c>
      <c r="B8" s="20"/>
      <c r="C8" s="11"/>
      <c r="D8" s="12" t="s">
        <v>8</v>
      </c>
      <c r="E8" s="11" t="s">
        <v>9</v>
      </c>
      <c r="F8" s="11" t="s">
        <v>10</v>
      </c>
      <c r="G8" s="11" t="s">
        <v>11</v>
      </c>
      <c r="H8" s="11" t="s">
        <v>12</v>
      </c>
      <c r="I8" s="12" t="s">
        <v>13</v>
      </c>
    </row>
    <row r="9" spans="1:9" s="3" customFormat="1" ht="32.25" customHeight="1" x14ac:dyDescent="0.25">
      <c r="A9" s="20" t="s">
        <v>14</v>
      </c>
      <c r="B9" s="20"/>
      <c r="C9" s="13" t="s">
        <v>15</v>
      </c>
      <c r="D9" s="12">
        <v>256.25200000000001</v>
      </c>
      <c r="E9" s="14">
        <v>256.25200000000001</v>
      </c>
      <c r="F9" s="11">
        <v>256</v>
      </c>
      <c r="G9" s="11">
        <v>10</v>
      </c>
      <c r="H9" s="15">
        <f>+F9/E9</f>
        <v>0.99901659304122503</v>
      </c>
      <c r="I9" s="16">
        <f>G9*H9</f>
        <v>9.9901659304122497</v>
      </c>
    </row>
    <row r="10" spans="1:9" s="3" customFormat="1" ht="13.5" customHeight="1" x14ac:dyDescent="0.25">
      <c r="A10" s="24"/>
      <c r="B10" s="24"/>
      <c r="C10" s="13" t="s">
        <v>16</v>
      </c>
      <c r="D10" s="12">
        <v>256.25200000000001</v>
      </c>
      <c r="E10" s="14">
        <v>256.25200000000001</v>
      </c>
      <c r="F10" s="11">
        <v>256</v>
      </c>
      <c r="G10" s="11" t="s">
        <v>17</v>
      </c>
      <c r="H10" s="12"/>
      <c r="I10" s="12" t="s">
        <v>17</v>
      </c>
    </row>
    <row r="11" spans="1:9" s="3" customFormat="1" ht="13.5" customHeight="1" x14ac:dyDescent="0.25">
      <c r="A11" s="24"/>
      <c r="B11" s="24"/>
      <c r="C11" s="13" t="s">
        <v>18</v>
      </c>
      <c r="D11" s="12"/>
      <c r="E11" s="12"/>
      <c r="F11" s="11"/>
      <c r="G11" s="11" t="s">
        <v>17</v>
      </c>
      <c r="H11" s="12"/>
      <c r="I11" s="12" t="s">
        <v>17</v>
      </c>
    </row>
    <row r="12" spans="1:9" s="3" customFormat="1" x14ac:dyDescent="0.25">
      <c r="A12" s="24"/>
      <c r="B12" s="24"/>
      <c r="C12" s="13" t="s">
        <v>19</v>
      </c>
      <c r="D12" s="12"/>
      <c r="E12" s="12"/>
      <c r="F12" s="11"/>
      <c r="G12" s="11" t="s">
        <v>17</v>
      </c>
      <c r="H12" s="12"/>
      <c r="I12" s="12" t="s">
        <v>17</v>
      </c>
    </row>
    <row r="13" spans="1:9" s="3" customFormat="1" ht="18" customHeight="1" x14ac:dyDescent="0.25">
      <c r="A13" s="20" t="s">
        <v>20</v>
      </c>
      <c r="B13" s="20" t="s">
        <v>21</v>
      </c>
      <c r="C13" s="20"/>
      <c r="D13" s="20"/>
      <c r="E13" s="20"/>
      <c r="F13" s="20" t="s">
        <v>22</v>
      </c>
      <c r="G13" s="20"/>
      <c r="H13" s="20"/>
      <c r="I13" s="20"/>
    </row>
    <row r="14" spans="1:9" s="3" customFormat="1" ht="172" customHeight="1" x14ac:dyDescent="0.25">
      <c r="A14" s="20"/>
      <c r="B14" s="21" t="s">
        <v>68</v>
      </c>
      <c r="C14" s="22"/>
      <c r="D14" s="22"/>
      <c r="E14" s="23"/>
      <c r="F14" s="21" t="s">
        <v>23</v>
      </c>
      <c r="G14" s="22"/>
      <c r="H14" s="22"/>
      <c r="I14" s="23"/>
    </row>
    <row r="15" spans="1:9" s="3" customFormat="1" ht="34.5" customHeight="1" x14ac:dyDescent="0.25">
      <c r="A15" s="20" t="s">
        <v>24</v>
      </c>
      <c r="B15" s="12" t="s">
        <v>25</v>
      </c>
      <c r="C15" s="12" t="s">
        <v>26</v>
      </c>
      <c r="D15" s="11" t="s">
        <v>27</v>
      </c>
      <c r="E15" s="12" t="s">
        <v>28</v>
      </c>
      <c r="F15" s="12" t="s">
        <v>29</v>
      </c>
      <c r="G15" s="11" t="s">
        <v>11</v>
      </c>
      <c r="H15" s="11" t="s">
        <v>13</v>
      </c>
      <c r="I15" s="12" t="s">
        <v>30</v>
      </c>
    </row>
    <row r="16" spans="1:9" s="3" customFormat="1" ht="30" customHeight="1" x14ac:dyDescent="0.25">
      <c r="A16" s="20"/>
      <c r="B16" s="20" t="s">
        <v>31</v>
      </c>
      <c r="C16" s="20" t="s">
        <v>32</v>
      </c>
      <c r="D16" s="9" t="s">
        <v>33</v>
      </c>
      <c r="E16" s="10" t="s">
        <v>78</v>
      </c>
      <c r="F16" s="10" t="s">
        <v>78</v>
      </c>
      <c r="G16" s="14">
        <v>3</v>
      </c>
      <c r="H16" s="14">
        <v>3</v>
      </c>
      <c r="I16" s="12"/>
    </row>
    <row r="17" spans="1:9" s="3" customFormat="1" ht="30" customHeight="1" x14ac:dyDescent="0.25">
      <c r="A17" s="20"/>
      <c r="B17" s="20"/>
      <c r="C17" s="20"/>
      <c r="D17" s="9" t="s">
        <v>34</v>
      </c>
      <c r="E17" s="10" t="s">
        <v>79</v>
      </c>
      <c r="F17" s="10" t="s">
        <v>79</v>
      </c>
      <c r="G17" s="14">
        <v>3</v>
      </c>
      <c r="H17" s="14">
        <v>3</v>
      </c>
      <c r="I17" s="12"/>
    </row>
    <row r="18" spans="1:9" s="3" customFormat="1" ht="30" customHeight="1" x14ac:dyDescent="0.25">
      <c r="A18" s="20"/>
      <c r="B18" s="20"/>
      <c r="C18" s="20"/>
      <c r="D18" s="9" t="s">
        <v>35</v>
      </c>
      <c r="E18" s="10" t="s">
        <v>78</v>
      </c>
      <c r="F18" s="10" t="s">
        <v>78</v>
      </c>
      <c r="G18" s="14">
        <v>3</v>
      </c>
      <c r="H18" s="14">
        <v>3</v>
      </c>
      <c r="I18" s="12"/>
    </row>
    <row r="19" spans="1:9" s="3" customFormat="1" ht="30" customHeight="1" x14ac:dyDescent="0.25">
      <c r="A19" s="20"/>
      <c r="B19" s="20"/>
      <c r="C19" s="20"/>
      <c r="D19" s="9" t="s">
        <v>36</v>
      </c>
      <c r="E19" s="10" t="s">
        <v>80</v>
      </c>
      <c r="F19" s="10" t="s">
        <v>80</v>
      </c>
      <c r="G19" s="14">
        <v>3</v>
      </c>
      <c r="H19" s="14">
        <v>3</v>
      </c>
      <c r="I19" s="12"/>
    </row>
    <row r="20" spans="1:9" s="3" customFormat="1" ht="30" customHeight="1" x14ac:dyDescent="0.25">
      <c r="A20" s="20"/>
      <c r="B20" s="20"/>
      <c r="C20" s="20"/>
      <c r="D20" s="9" t="s">
        <v>37</v>
      </c>
      <c r="E20" s="10" t="s">
        <v>80</v>
      </c>
      <c r="F20" s="10" t="s">
        <v>80</v>
      </c>
      <c r="G20" s="14">
        <v>3</v>
      </c>
      <c r="H20" s="14">
        <v>3</v>
      </c>
      <c r="I20" s="12"/>
    </row>
    <row r="21" spans="1:9" s="3" customFormat="1" ht="30" customHeight="1" x14ac:dyDescent="0.25">
      <c r="A21" s="20"/>
      <c r="B21" s="20"/>
      <c r="C21" s="12" t="s">
        <v>38</v>
      </c>
      <c r="D21" s="9" t="s">
        <v>39</v>
      </c>
      <c r="E21" s="12" t="s">
        <v>86</v>
      </c>
      <c r="F21" s="17">
        <v>1</v>
      </c>
      <c r="G21" s="14">
        <v>13</v>
      </c>
      <c r="H21" s="14">
        <v>13</v>
      </c>
      <c r="I21" s="12"/>
    </row>
    <row r="22" spans="1:9" s="3" customFormat="1" ht="30" customHeight="1" x14ac:dyDescent="0.25">
      <c r="A22" s="20"/>
      <c r="B22" s="20"/>
      <c r="C22" s="20" t="s">
        <v>40</v>
      </c>
      <c r="D22" s="9" t="s">
        <v>41</v>
      </c>
      <c r="E22" s="9" t="s">
        <v>42</v>
      </c>
      <c r="F22" s="9" t="s">
        <v>42</v>
      </c>
      <c r="G22" s="14">
        <v>2</v>
      </c>
      <c r="H22" s="14">
        <v>2</v>
      </c>
      <c r="I22" s="12"/>
    </row>
    <row r="23" spans="1:9" s="3" customFormat="1" ht="30" customHeight="1" x14ac:dyDescent="0.25">
      <c r="A23" s="20"/>
      <c r="B23" s="20"/>
      <c r="C23" s="20"/>
      <c r="D23" s="9" t="s">
        <v>43</v>
      </c>
      <c r="E23" s="9" t="s">
        <v>44</v>
      </c>
      <c r="F23" s="9" t="s">
        <v>44</v>
      </c>
      <c r="G23" s="14">
        <v>2</v>
      </c>
      <c r="H23" s="14">
        <v>2</v>
      </c>
      <c r="I23" s="12"/>
    </row>
    <row r="24" spans="1:9" s="3" customFormat="1" ht="30" customHeight="1" x14ac:dyDescent="0.25">
      <c r="A24" s="20"/>
      <c r="B24" s="20"/>
      <c r="C24" s="20"/>
      <c r="D24" s="9" t="s">
        <v>45</v>
      </c>
      <c r="E24" s="9" t="s">
        <v>42</v>
      </c>
      <c r="F24" s="9" t="s">
        <v>42</v>
      </c>
      <c r="G24" s="14">
        <v>2</v>
      </c>
      <c r="H24" s="14">
        <v>2</v>
      </c>
      <c r="I24" s="12"/>
    </row>
    <row r="25" spans="1:9" s="3" customFormat="1" ht="35.25" customHeight="1" x14ac:dyDescent="0.25">
      <c r="A25" s="20"/>
      <c r="B25" s="20"/>
      <c r="C25" s="20"/>
      <c r="D25" s="9" t="s">
        <v>46</v>
      </c>
      <c r="E25" s="9" t="s">
        <v>47</v>
      </c>
      <c r="F25" s="9" t="s">
        <v>47</v>
      </c>
      <c r="G25" s="14">
        <v>3</v>
      </c>
      <c r="H25" s="14">
        <v>3</v>
      </c>
      <c r="I25" s="12"/>
    </row>
    <row r="26" spans="1:9" s="3" customFormat="1" ht="30" customHeight="1" x14ac:dyDescent="0.25">
      <c r="A26" s="20"/>
      <c r="B26" s="20"/>
      <c r="C26" s="20"/>
      <c r="D26" s="9" t="s">
        <v>48</v>
      </c>
      <c r="E26" s="9" t="s">
        <v>44</v>
      </c>
      <c r="F26" s="9" t="s">
        <v>44</v>
      </c>
      <c r="G26" s="14">
        <v>3</v>
      </c>
      <c r="H26" s="14">
        <v>3</v>
      </c>
      <c r="I26" s="12"/>
    </row>
    <row r="27" spans="1:9" s="3" customFormat="1" ht="30" customHeight="1" x14ac:dyDescent="0.25">
      <c r="A27" s="20"/>
      <c r="B27" s="20"/>
      <c r="C27" s="18" t="s">
        <v>49</v>
      </c>
      <c r="D27" s="9" t="s">
        <v>50</v>
      </c>
      <c r="E27" s="12" t="s">
        <v>73</v>
      </c>
      <c r="F27" s="12" t="s">
        <v>72</v>
      </c>
      <c r="G27" s="14">
        <v>10</v>
      </c>
      <c r="H27" s="14">
        <v>10</v>
      </c>
      <c r="I27" s="12"/>
    </row>
    <row r="28" spans="1:9" s="3" customFormat="1" ht="30" customHeight="1" x14ac:dyDescent="0.25">
      <c r="A28" s="20"/>
      <c r="B28" s="20" t="s">
        <v>51</v>
      </c>
      <c r="C28" s="12" t="s">
        <v>52</v>
      </c>
      <c r="D28" s="9" t="s">
        <v>53</v>
      </c>
      <c r="E28" s="12" t="s">
        <v>76</v>
      </c>
      <c r="F28" s="12" t="s">
        <v>77</v>
      </c>
      <c r="G28" s="14">
        <v>10</v>
      </c>
      <c r="H28" s="14">
        <v>10</v>
      </c>
      <c r="I28" s="12"/>
    </row>
    <row r="29" spans="1:9" s="3" customFormat="1" ht="88" customHeight="1" x14ac:dyDescent="0.25">
      <c r="A29" s="20"/>
      <c r="B29" s="20"/>
      <c r="C29" s="20" t="s">
        <v>54</v>
      </c>
      <c r="D29" s="9" t="s">
        <v>55</v>
      </c>
      <c r="E29" s="9" t="s">
        <v>56</v>
      </c>
      <c r="F29" s="12" t="s">
        <v>57</v>
      </c>
      <c r="G29" s="14">
        <v>3</v>
      </c>
      <c r="H29" s="14">
        <v>0</v>
      </c>
      <c r="I29" s="12" t="s">
        <v>74</v>
      </c>
    </row>
    <row r="30" spans="1:9" s="3" customFormat="1" ht="30" customHeight="1" x14ac:dyDescent="0.25">
      <c r="A30" s="20"/>
      <c r="B30" s="20"/>
      <c r="C30" s="20"/>
      <c r="D30" s="9" t="s">
        <v>58</v>
      </c>
      <c r="E30" s="10" t="s">
        <v>81</v>
      </c>
      <c r="F30" s="15">
        <v>1E-4</v>
      </c>
      <c r="G30" s="14">
        <v>3</v>
      </c>
      <c r="H30" s="14">
        <v>3</v>
      </c>
      <c r="I30" s="12"/>
    </row>
    <row r="31" spans="1:9" s="3" customFormat="1" ht="30" customHeight="1" x14ac:dyDescent="0.25">
      <c r="A31" s="20"/>
      <c r="B31" s="20"/>
      <c r="C31" s="20"/>
      <c r="D31" s="9" t="s">
        <v>59</v>
      </c>
      <c r="E31" s="10" t="s">
        <v>82</v>
      </c>
      <c r="F31" s="15">
        <v>6.0000000000000002E-5</v>
      </c>
      <c r="G31" s="14">
        <v>3</v>
      </c>
      <c r="H31" s="14">
        <v>3</v>
      </c>
      <c r="I31" s="12"/>
    </row>
    <row r="32" spans="1:9" s="3" customFormat="1" ht="30" customHeight="1" x14ac:dyDescent="0.25">
      <c r="A32" s="20"/>
      <c r="B32" s="20"/>
      <c r="C32" s="20"/>
      <c r="D32" s="9" t="s">
        <v>60</v>
      </c>
      <c r="E32" s="10" t="s">
        <v>83</v>
      </c>
      <c r="F32" s="15">
        <v>2.0000000000000001E-4</v>
      </c>
      <c r="G32" s="14">
        <v>3</v>
      </c>
      <c r="H32" s="14">
        <v>3</v>
      </c>
      <c r="I32" s="12"/>
    </row>
    <row r="33" spans="1:9" s="3" customFormat="1" ht="30" customHeight="1" x14ac:dyDescent="0.25">
      <c r="A33" s="20"/>
      <c r="B33" s="20"/>
      <c r="C33" s="20"/>
      <c r="D33" s="9" t="s">
        <v>61</v>
      </c>
      <c r="E33" s="10" t="s">
        <v>84</v>
      </c>
      <c r="F33" s="15">
        <v>0.99990000000000001</v>
      </c>
      <c r="G33" s="14">
        <v>4</v>
      </c>
      <c r="H33" s="14">
        <v>4</v>
      </c>
      <c r="I33" s="12"/>
    </row>
    <row r="34" spans="1:9" s="3" customFormat="1" ht="30" customHeight="1" x14ac:dyDescent="0.25">
      <c r="A34" s="20"/>
      <c r="B34" s="20"/>
      <c r="C34" s="20"/>
      <c r="D34" s="9" t="s">
        <v>62</v>
      </c>
      <c r="E34" s="10">
        <v>1000</v>
      </c>
      <c r="F34" s="29">
        <v>4641.28</v>
      </c>
      <c r="G34" s="14">
        <v>4</v>
      </c>
      <c r="H34" s="14">
        <v>4</v>
      </c>
      <c r="I34" s="12"/>
    </row>
    <row r="35" spans="1:9" s="3" customFormat="1" ht="30" customHeight="1" x14ac:dyDescent="0.25">
      <c r="A35" s="20"/>
      <c r="B35" s="20"/>
      <c r="C35" s="20"/>
      <c r="D35" s="9" t="s">
        <v>63</v>
      </c>
      <c r="E35" s="10" t="s">
        <v>85</v>
      </c>
      <c r="F35" s="15">
        <v>0.99980000000000002</v>
      </c>
      <c r="G35" s="14">
        <v>4</v>
      </c>
      <c r="H35" s="14">
        <v>4</v>
      </c>
      <c r="I35" s="12"/>
    </row>
    <row r="36" spans="1:9" s="3" customFormat="1" ht="30" customHeight="1" x14ac:dyDescent="0.25">
      <c r="A36" s="20"/>
      <c r="B36" s="20"/>
      <c r="C36" s="20"/>
      <c r="D36" s="9" t="s">
        <v>64</v>
      </c>
      <c r="E36" s="10" t="s">
        <v>82</v>
      </c>
      <c r="F36" s="15">
        <v>8.0000000000000007E-5</v>
      </c>
      <c r="G36" s="14">
        <v>3</v>
      </c>
      <c r="H36" s="14">
        <v>3</v>
      </c>
      <c r="I36" s="12"/>
    </row>
    <row r="37" spans="1:9" s="3" customFormat="1" ht="119" customHeight="1" x14ac:dyDescent="0.25">
      <c r="A37" s="20"/>
      <c r="B37" s="20"/>
      <c r="C37" s="20"/>
      <c r="D37" s="9" t="s">
        <v>65</v>
      </c>
      <c r="E37" s="9" t="s">
        <v>66</v>
      </c>
      <c r="F37" s="12" t="s">
        <v>57</v>
      </c>
      <c r="G37" s="14">
        <v>3</v>
      </c>
      <c r="H37" s="14">
        <v>1</v>
      </c>
      <c r="I37" s="12" t="s">
        <v>74</v>
      </c>
    </row>
    <row r="38" spans="1:9" s="3" customFormat="1" ht="30" customHeight="1" x14ac:dyDescent="0.25">
      <c r="A38" s="20" t="s">
        <v>67</v>
      </c>
      <c r="B38" s="20"/>
      <c r="C38" s="20"/>
      <c r="D38" s="20"/>
      <c r="E38" s="20"/>
      <c r="F38" s="20"/>
      <c r="G38" s="14"/>
      <c r="H38" s="19">
        <f>I9+SUM(H16:H37)</f>
        <v>94.990165930412246</v>
      </c>
      <c r="I38" s="12"/>
    </row>
  </sheetData>
  <mergeCells count="28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38:F38"/>
    <mergeCell ref="A13:A14"/>
    <mergeCell ref="A15:A37"/>
    <mergeCell ref="B16:B27"/>
    <mergeCell ref="B28:B37"/>
    <mergeCell ref="C16:C20"/>
    <mergeCell ref="C22:C26"/>
    <mergeCell ref="C29:C37"/>
  </mergeCells>
  <phoneticPr fontId="11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2024-05-09T03:15:09Z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2052-11.8.2.12094</vt:lpwstr>
  </property>
  <property fmtid="{D5CDD505-2E9C-101B-9397-08002B2CF9AE}" pid="3" name="ICV">
    <vt:lpwstr>7F4779B751CC4D4382C115C9EEA3C357</vt:lpwstr>
  </property>
</Properties>
</file>