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  <sheet name="Sheet1" sheetId="4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<sst xmlns="http://schemas.openxmlformats.org/spreadsheetml/2006/main" count="142" uniqueCount="80">
  <si>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</si>
  <si>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</si>
  <si>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</si>
  <si>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2022年房山区第二批普通公路沿线地质灾害防治工程</t>
  </si>
  <si>
    <t>主管部门</t>
  </si>
  <si>
    <t>北京市交通委员会</t>
  </si>
  <si>
    <t>实施单位</t>
  </si>
  <si>
    <t>北京市交通委员会房山公路分局</t>
  </si>
  <si>
    <t>项目负责人</t>
  </si>
  <si>
    <t>孙昂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</si>
  <si>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</si>
  <si>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</si>
  <si>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</si>
  <si>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</si>
  <si>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</si>
  <si>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</si>
  <si>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</si>
  <si>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</si>
  <si>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</si>
  <si>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</si>
  <si>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</si>
  <si>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</si>
  <si>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</si>
  <si>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</si>
  <si>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</si>
  <si>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</si>
  <si>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</si>
  <si>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提高我市山区公路安全保障水平，完成公路地质灾害防治工程，防治措施要“因地制宜、科学得当”，以锚固、挂网、浆砌挡墙、处理孤危浮石为主，提高管辖区内公路安全保障水平，保障道路的通行能力，为出行群众提供保障性服务。</t>
  </si>
  <si>
    <t>为提高我市山区公路安全保障水平，完成了六石路、十霞路2条公路地质灾害防治工程，防治措施“因地制宜、科学得当”，以锚固、挂网、浆砌挡墙、处理孤危浮石为主，提高了六石路、十霞路2条公路安全保障水平，保障了道路的通行能力，为出行群众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</si>
  <si>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</si>
  <si>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</si>
  <si>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</si>
  <si>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</si>
  <si>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</si>
  <si>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</si>
  <si>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</si>
  <si>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</si>
  <si>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</si>
  <si>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六石路X018、十霞路X045</t>
  </si>
  <si>
    <t>2条</t>
  </si>
  <si>
    <t>G108、红南路</t>
  </si>
  <si>
    <t>质量指标
（13分）</t>
  </si>
  <si>
    <t>工程质量：符合《公路养护工程质量评定标准》JTG5220-2020规定质量标准，评定等级合格</t>
  </si>
  <si>
    <t>符合《公路养护工程质量评定标准》JTG5220-2020规定质量标准，评定等级合格</t>
  </si>
  <si>
    <t>工艺安全：参照《地质灾害治理工程实施技术规范》（DB11/T1524-2018），治理措施、施工工艺符合安全性要求。</t>
  </si>
  <si>
    <t>治理措施、施工工艺符合安全性要求。</t>
  </si>
  <si>
    <t>时效指标
（12分）</t>
  </si>
  <si>
    <t>12月六石路、十霞路完成治理，G108、红南路前期工作完成</t>
  </si>
  <si>
    <t>六石路、十霞路完成治理。完成G108、红南路前期工作</t>
  </si>
  <si>
    <t>成本指标
（10分）</t>
  </si>
  <si>
    <t>项目预算控制数</t>
  </si>
  <si>
    <t>≤3719万元</t>
  </si>
  <si>
    <t>3719万元</t>
  </si>
  <si>
    <t>效益指标（40分）</t>
  </si>
  <si>
    <t>经济、社会、生态、可持续影响效益指标（40分）</t>
  </si>
  <si>
    <t>经济效益指标</t>
  </si>
  <si>
    <t>通过完善房山区普通公路山区地灾隐患，消除道路安全隐患，保障群众出行安全，带动房山地区经济发展</t>
  </si>
  <si>
    <t>支撑依据不充分</t>
  </si>
  <si>
    <t>社会效益指标</t>
  </si>
  <si>
    <t>消除地质灾害隐患，保障道路通行能力，提高道路安全保障水平，保障群众安全出行。</t>
  </si>
  <si>
    <t>可持续影响指标</t>
  </si>
  <si>
    <t>通过完善房山区普通公路山区地灾隐患，使房山区山区普通公路附近乡镇得到可持续发展</t>
  </si>
  <si>
    <t>总分</t>
  </si>
  <si>
    <t>产出指标</t>
  </si>
  <si>
    <t>数量指标</t>
  </si>
  <si>
    <t>完成治理：六石路、十霞路</t>
  </si>
  <si>
    <t>＝</t>
  </si>
  <si>
    <t>条</t>
  </si>
  <si>
    <t>京财公用指[2023]1354号</t>
  </si>
  <si>
    <t>开展前期工作：G108、红南路</t>
  </si>
  <si>
    <t>质量指标</t>
  </si>
  <si>
    <t>定性</t>
  </si>
  <si>
    <t>优良中低差</t>
  </si>
  <si>
    <t>项</t>
  </si>
  <si>
    <t>时效指标</t>
  </si>
  <si>
    <t>效益指标</t>
  </si>
  <si>
    <t>成本指标</t>
  </si>
  <si>
    <t>经济成本指标</t>
  </si>
  <si>
    <t>≤</t>
  </si>
  <si>
    <t>万元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</si>
</sst>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1"/>
      <color theme="1"/>
      <name val="仿宋"/>
      <family val="3"/>
      <charset val="134"/>
    </font>
    <font>
      <sz val="12"/>
      <name val="宋体"/>
      <charset val="134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7" fillId="0" borderId="0"/>
    <xf numFmtId="0" fontId="0" fillId="0" borderId="0"/>
    <xf numFmtId="0" fontId="27" fillId="0" borderId="0">
      <alignment vertical="center"/>
    </xf>
    <xf numFmtId="0" fontId="28" fillId="0" borderId="0"/>
    <xf numFmtId="0" fontId="6" fillId="0" borderId="0"/>
    <xf numFmtId="43" fontId="27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13" workbookViewId="0">
      <selection activeCell="D15" sqref="D15:D23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27.6283185840708" style="6" customWidth="1"/>
    <col min="5" max="5" width="20.1150442477876" style="6" customWidth="1"/>
    <col min="6" max="6" width="20.1150442477876" customWidth="1"/>
    <col min="7" max="7" width="8.50442477876106" style="7" customWidth="1"/>
    <col min="8" max="8" width="11.1238938053097" customWidth="1"/>
    <col min="9" max="9" width="17.3716814159292" customWidth="1"/>
  </cols>
  <sheetData>
    <row r="1" ht="22.5" customHeight="1" spans="1:9">
      <c r="A1" s="8" t="s">
        <v>0</v>
      </c>
      <c r="B1" s="8"/>
      <c r="C1" s="8"/>
      <c r="D1" s="8"/>
      <c r="E1" s="8"/>
      <c r="F1" s="8"/>
      <c r="G1" s="8"/>
      <c r="H1" s="8"/>
      <c r="I1" s="8"/>
    </row>
    <row r="2" s="4" customFormat="1" ht="18.75" customHeight="1" spans="1:9">
      <c r="A2" s="9" t="s">
        <v>1</v>
      </c>
      <c r="B2" s="9"/>
      <c r="C2" s="9"/>
      <c r="D2" s="9"/>
      <c r="E2" s="9"/>
      <c r="F2" s="9"/>
      <c r="G2" s="9"/>
      <c r="H2" s="9"/>
      <c r="I2" s="9"/>
    </row>
    <row r="3" s="4" customFormat="1" ht="11.25" customHeight="1" spans="1:7">
      <c r="A3" s="10"/>
      <c r="B3" s="10"/>
      <c r="C3" s="10"/>
      <c r="D3" s="11"/>
      <c r="E3" s="11"/>
      <c r="F3" s="10"/>
      <c r="G3" s="12"/>
    </row>
    <row r="4" s="5" customFormat="1" spans="1:9">
      <c r="A4" s="13" t="s">
        <v>2</v>
      </c>
      <c r="B4" s="13"/>
      <c r="C4" s="13" t="s">
        <v>3</v>
      </c>
      <c r="D4" s="13"/>
      <c r="E4" s="13"/>
      <c r="F4" s="13"/>
      <c r="G4" s="13"/>
      <c r="H4" s="13"/>
      <c r="I4" s="13"/>
    </row>
    <row r="5" s="5" customFormat="1" spans="1:9">
      <c r="A5" s="13" t="s">
        <v>4</v>
      </c>
      <c r="B5" s="13"/>
      <c r="C5" s="13" t="s">
        <v>5</v>
      </c>
      <c r="D5" s="13"/>
      <c r="E5" s="13"/>
      <c r="F5" s="14" t="s">
        <v>6</v>
      </c>
      <c r="G5" s="13" t="s">
        <v>7</v>
      </c>
      <c r="H5" s="13"/>
      <c r="I5" s="13"/>
    </row>
    <row r="6" s="5" customFormat="1" spans="1:9">
      <c r="A6" s="13" t="s">
        <v>8</v>
      </c>
      <c r="B6" s="13"/>
      <c r="C6" s="13" t="s">
        <v>9</v>
      </c>
      <c r="D6" s="13"/>
      <c r="E6" s="13"/>
      <c r="F6" s="14" t="s">
        <v>10</v>
      </c>
      <c r="G6" s="13">
        <v>15010076591</v>
      </c>
      <c r="H6" s="13"/>
      <c r="I6" s="13"/>
    </row>
    <row r="7" s="5" customFormat="1" spans="1:9">
      <c r="A7" s="13" t="s">
        <v>11</v>
      </c>
      <c r="B7" s="13"/>
      <c r="C7" s="14"/>
      <c r="D7" s="13" t="s">
        <v>12</v>
      </c>
      <c r="E7" s="14" t="s">
        <v>13</v>
      </c>
      <c r="F7" s="14" t="s">
        <v>14</v>
      </c>
      <c r="G7" s="14" t="s">
        <v>15</v>
      </c>
      <c r="H7" s="14" t="s">
        <v>16</v>
      </c>
      <c r="I7" s="13" t="s">
        <v>17</v>
      </c>
    </row>
    <row r="8" s="5" customFormat="1" ht="45" customHeight="1" spans="1:9">
      <c r="A8" s="13" t="s">
        <v>18</v>
      </c>
      <c r="B8" s="13"/>
      <c r="C8" s="15" t="s">
        <v>19</v>
      </c>
      <c r="D8" s="13"/>
      <c r="E8" s="16">
        <v>3719</v>
      </c>
      <c r="F8" s="14">
        <v>3719</v>
      </c>
      <c r="G8" s="14">
        <v>10</v>
      </c>
      <c r="H8" s="17">
        <f>+F8/E8</f>
        <v>1</v>
      </c>
      <c r="I8" s="27">
        <f>G8*H8</f>
        <v>10</v>
      </c>
    </row>
    <row r="9" s="5" customFormat="1" customHeight="1" spans="1:9">
      <c r="A9" s="18"/>
      <c r="B9" s="18"/>
      <c r="C9" s="15" t="s">
        <v>20</v>
      </c>
      <c r="D9" s="13"/>
      <c r="E9" s="16">
        <v>3719</v>
      </c>
      <c r="F9" s="14">
        <v>3719</v>
      </c>
      <c r="G9" s="14" t="s">
        <v>21</v>
      </c>
      <c r="H9" s="17">
        <f>+F9/E9</f>
        <v>1</v>
      </c>
      <c r="I9" s="13" t="s">
        <v>21</v>
      </c>
    </row>
    <row r="10" s="5" customFormat="1" customHeight="1" spans="1:9">
      <c r="A10" s="18"/>
      <c r="B10" s="18"/>
      <c r="C10" s="15" t="s">
        <v>22</v>
      </c>
      <c r="D10" s="13"/>
      <c r="E10" s="13"/>
      <c r="F10" s="14"/>
      <c r="G10" s="14" t="s">
        <v>21</v>
      </c>
      <c r="H10" s="13"/>
      <c r="I10" s="13" t="s">
        <v>21</v>
      </c>
    </row>
    <row r="11" s="5" customFormat="1" spans="1:9">
      <c r="A11" s="18"/>
      <c r="B11" s="18"/>
      <c r="C11" s="15" t="s">
        <v>23</v>
      </c>
      <c r="D11" s="13"/>
      <c r="E11" s="13"/>
      <c r="F11" s="14"/>
      <c r="G11" s="14" t="s">
        <v>21</v>
      </c>
      <c r="H11" s="13"/>
      <c r="I11" s="13" t="s">
        <v>21</v>
      </c>
    </row>
    <row r="12" s="5" customFormat="1" ht="18" customHeight="1" spans="1:9">
      <c r="A12" s="13" t="s">
        <v>24</v>
      </c>
      <c r="B12" s="13" t="s">
        <v>25</v>
      </c>
      <c r="C12" s="13"/>
      <c r="D12" s="13"/>
      <c r="E12" s="13"/>
      <c r="F12" s="13" t="s">
        <v>26</v>
      </c>
      <c r="G12" s="13"/>
      <c r="H12" s="13"/>
      <c r="I12" s="13"/>
    </row>
    <row r="13" s="5" customFormat="1" ht="65.65" customHeight="1" spans="1:9">
      <c r="A13" s="13"/>
      <c r="B13" s="19" t="s">
        <v>27</v>
      </c>
      <c r="C13" s="20"/>
      <c r="D13" s="20"/>
      <c r="E13" s="21"/>
      <c r="F13" s="19" t="s">
        <v>28</v>
      </c>
      <c r="G13" s="20"/>
      <c r="H13" s="20"/>
      <c r="I13" s="21"/>
    </row>
    <row r="14" s="5" customFormat="1" ht="34.5" customHeight="1" spans="1:9">
      <c r="A14" s="13" t="s">
        <v>29</v>
      </c>
      <c r="B14" s="13" t="s">
        <v>30</v>
      </c>
      <c r="C14" s="13" t="s">
        <v>31</v>
      </c>
      <c r="D14" s="14" t="s">
        <v>32</v>
      </c>
      <c r="E14" s="13" t="s">
        <v>33</v>
      </c>
      <c r="F14" s="13" t="s">
        <v>34</v>
      </c>
      <c r="G14" s="14" t="s">
        <v>15</v>
      </c>
      <c r="H14" s="14" t="s">
        <v>17</v>
      </c>
      <c r="I14" s="13" t="s">
        <v>35</v>
      </c>
    </row>
    <row r="15" s="5" customFormat="1" ht="34.5" customHeight="1" spans="1:9">
      <c r="A15" s="13"/>
      <c r="B15" s="22" t="s">
        <v>36</v>
      </c>
      <c r="C15" s="22" t="s">
        <v>37</v>
      </c>
      <c r="D15" s="23" t="s">
        <v>38</v>
      </c>
      <c r="E15" s="13" t="s">
        <v>39</v>
      </c>
      <c r="F15" s="13" t="s">
        <v>39</v>
      </c>
      <c r="G15" s="16">
        <v>8</v>
      </c>
      <c r="H15" s="16">
        <v>8</v>
      </c>
      <c r="I15" s="13"/>
    </row>
    <row r="16" s="5" customFormat="1" ht="30" customHeight="1" spans="1:9">
      <c r="A16" s="13"/>
      <c r="B16" s="24"/>
      <c r="C16" s="25"/>
      <c r="D16" s="23" t="s">
        <v>40</v>
      </c>
      <c r="E16" s="13" t="s">
        <v>39</v>
      </c>
      <c r="F16" s="13" t="s">
        <v>39</v>
      </c>
      <c r="G16" s="16">
        <v>7</v>
      </c>
      <c r="H16" s="16">
        <v>7</v>
      </c>
      <c r="I16" s="13"/>
    </row>
    <row r="17" s="5" customFormat="1" ht="58" customHeight="1" spans="1:9">
      <c r="A17" s="13"/>
      <c r="B17" s="24"/>
      <c r="C17" s="13" t="s">
        <v>41</v>
      </c>
      <c r="D17" s="23" t="s">
        <v>42</v>
      </c>
      <c r="E17" s="13" t="s">
        <v>43</v>
      </c>
      <c r="F17" s="13" t="s">
        <v>43</v>
      </c>
      <c r="G17" s="16">
        <v>7</v>
      </c>
      <c r="H17" s="16">
        <v>7</v>
      </c>
      <c r="I17" s="13"/>
    </row>
    <row r="18" s="5" customFormat="1" ht="58" customHeight="1" spans="1:9">
      <c r="A18" s="13"/>
      <c r="B18" s="24"/>
      <c r="C18" s="13"/>
      <c r="D18" s="23" t="s">
        <v>44</v>
      </c>
      <c r="E18" s="13" t="s">
        <v>45</v>
      </c>
      <c r="F18" s="13" t="s">
        <v>45</v>
      </c>
      <c r="G18" s="16">
        <v>6</v>
      </c>
      <c r="H18" s="16">
        <v>6</v>
      </c>
      <c r="I18" s="13"/>
    </row>
    <row r="19" s="5" customFormat="1" ht="52.5" spans="1:9">
      <c r="A19" s="13"/>
      <c r="B19" s="24"/>
      <c r="C19" s="13" t="s">
        <v>46</v>
      </c>
      <c r="D19" s="23" t="s">
        <v>47</v>
      </c>
      <c r="E19" s="13" t="s">
        <v>48</v>
      </c>
      <c r="F19" s="13" t="s">
        <v>48</v>
      </c>
      <c r="G19" s="16">
        <v>12</v>
      </c>
      <c r="H19" s="16">
        <v>12</v>
      </c>
      <c r="I19" s="13"/>
    </row>
    <row r="20" s="5" customFormat="1" ht="30" customHeight="1" spans="1:9">
      <c r="A20" s="13"/>
      <c r="B20" s="25"/>
      <c r="C20" s="22" t="s">
        <v>49</v>
      </c>
      <c r="D20" s="23" t="s">
        <v>50</v>
      </c>
      <c r="E20" s="13" t="s">
        <v>51</v>
      </c>
      <c r="F20" s="13" t="s">
        <v>52</v>
      </c>
      <c r="G20" s="16">
        <v>10</v>
      </c>
      <c r="H20" s="16">
        <v>10</v>
      </c>
      <c r="I20" s="13"/>
    </row>
    <row r="21" s="5" customFormat="1" ht="77" customHeight="1" spans="1:9">
      <c r="A21" s="13"/>
      <c r="B21" s="13" t="s">
        <v>53</v>
      </c>
      <c r="C21" s="13" t="s">
        <v>54</v>
      </c>
      <c r="D21" s="23" t="s">
        <v>55</v>
      </c>
      <c r="E21" s="13" t="s">
        <v>56</v>
      </c>
      <c r="F21" s="13" t="s">
        <v>56</v>
      </c>
      <c r="G21" s="16">
        <v>13</v>
      </c>
      <c r="H21" s="16">
        <v>11</v>
      </c>
      <c r="I21" s="13" t="s">
        <v>57</v>
      </c>
    </row>
    <row r="22" s="5" customFormat="1" ht="77" customHeight="1" spans="1:9">
      <c r="A22" s="13"/>
      <c r="B22" s="13"/>
      <c r="C22" s="13"/>
      <c r="D22" s="23" t="s">
        <v>58</v>
      </c>
      <c r="E22" s="13" t="s">
        <v>59</v>
      </c>
      <c r="F22" s="13" t="s">
        <v>59</v>
      </c>
      <c r="G22" s="16">
        <v>13</v>
      </c>
      <c r="H22" s="16">
        <v>12</v>
      </c>
      <c r="I22" s="13" t="s">
        <v>57</v>
      </c>
    </row>
    <row r="23" s="5" customFormat="1" ht="77" customHeight="1" spans="1:9">
      <c r="A23" s="13"/>
      <c r="B23" s="13"/>
      <c r="C23" s="13"/>
      <c r="D23" s="23" t="s">
        <v>60</v>
      </c>
      <c r="E23" s="13" t="s">
        <v>61</v>
      </c>
      <c r="F23" s="13" t="s">
        <v>61</v>
      </c>
      <c r="G23" s="16">
        <v>14</v>
      </c>
      <c r="H23" s="16">
        <v>12</v>
      </c>
      <c r="I23" s="13" t="s">
        <v>57</v>
      </c>
    </row>
    <row r="24" s="5" customFormat="1" ht="30" customHeight="1" spans="1:9">
      <c r="A24" s="13" t="s">
        <v>62</v>
      </c>
      <c r="B24" s="13"/>
      <c r="C24" s="13"/>
      <c r="D24" s="13"/>
      <c r="E24" s="13"/>
      <c r="F24" s="13"/>
      <c r="G24" s="16"/>
      <c r="H24" s="26">
        <f>I8+SUM(H15:H23)</f>
        <v>95</v>
      </c>
      <c r="I24" s="28"/>
    </row>
  </sheetData>
  <mergeCells count="27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4:F24"/>
    <mergeCell ref="A12:A13"/>
    <mergeCell ref="A14:A23"/>
    <mergeCell ref="B15:B20"/>
    <mergeCell ref="B21:B23"/>
    <mergeCell ref="C15:C16"/>
    <mergeCell ref="C17:C18"/>
    <mergeCell ref="C21:C23"/>
  </mergeCells>
  <pageMargins left="0.7" right="0.7" top="0.75" bottom="0.75" header="0.3" footer="0.3"/>
  <pageSetup paperSize="9" scale="8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opLeftCell="A7" workbookViewId="0">
      <selection activeCell="D6" sqref="D6:D8"/>
    </sheetView>
  </sheetViews>
  <sheetFormatPr defaultColWidth="9.02654867256637" defaultRowHeight="13.5"/>
  <sheetData>
    <row r="1" ht="54" spans="1:9">
      <c r="A1" s="1" t="s">
        <v>27</v>
      </c>
      <c r="B1" s="2" t="s">
        <v>63</v>
      </c>
      <c r="C1" s="2" t="s">
        <v>64</v>
      </c>
      <c r="D1" s="1" t="s">
        <v>65</v>
      </c>
      <c r="E1" s="2" t="s">
        <v>66</v>
      </c>
      <c r="F1" s="1">
        <v>2</v>
      </c>
      <c r="G1" s="2" t="s">
        <v>67</v>
      </c>
      <c r="H1" s="2" t="s">
        <v>68</v>
      </c>
      <c r="I1" s="3" t="str">
        <f t="shared" ref="I1:I9" si="0">E1&amp;F1&amp;G1</f>
        <v>＝2条</v>
      </c>
    </row>
    <row r="2" ht="54" spans="1:9">
      <c r="A2" s="1"/>
      <c r="B2" s="2" t="s">
        <v>63</v>
      </c>
      <c r="C2" s="2" t="s">
        <v>64</v>
      </c>
      <c r="D2" s="1" t="s">
        <v>69</v>
      </c>
      <c r="E2" s="2" t="s">
        <v>66</v>
      </c>
      <c r="F2" s="1">
        <v>2</v>
      </c>
      <c r="G2" s="2" t="s">
        <v>67</v>
      </c>
      <c r="H2" s="2" t="s">
        <v>68</v>
      </c>
      <c r="I2" s="3" t="str">
        <f t="shared" si="0"/>
        <v>＝2条</v>
      </c>
    </row>
    <row r="3" ht="148.5" spans="1:9">
      <c r="A3" s="1"/>
      <c r="B3" s="2" t="s">
        <v>63</v>
      </c>
      <c r="C3" s="2" t="s">
        <v>70</v>
      </c>
      <c r="D3" s="1" t="s">
        <v>42</v>
      </c>
      <c r="E3" s="2" t="s">
        <v>71</v>
      </c>
      <c r="F3" s="1" t="s">
        <v>72</v>
      </c>
      <c r="G3" s="2" t="s">
        <v>73</v>
      </c>
      <c r="H3" s="2" t="s">
        <v>68</v>
      </c>
      <c r="I3" s="3" t="str">
        <f t="shared" si="0"/>
        <v>定性优良中低差项</v>
      </c>
    </row>
    <row r="4" ht="202.5" spans="1:9">
      <c r="A4" s="1"/>
      <c r="B4" s="2" t="s">
        <v>63</v>
      </c>
      <c r="C4" s="2" t="s">
        <v>70</v>
      </c>
      <c r="D4" s="1" t="s">
        <v>44</v>
      </c>
      <c r="E4" s="2" t="s">
        <v>71</v>
      </c>
      <c r="F4" s="1" t="s">
        <v>72</v>
      </c>
      <c r="G4" s="2" t="s">
        <v>73</v>
      </c>
      <c r="H4" s="2" t="s">
        <v>68</v>
      </c>
      <c r="I4" s="3" t="str">
        <f t="shared" si="0"/>
        <v>定性优良中低差项</v>
      </c>
    </row>
    <row r="5" ht="94.5" spans="1:9">
      <c r="A5" s="1"/>
      <c r="B5" s="2" t="s">
        <v>63</v>
      </c>
      <c r="C5" s="2" t="s">
        <v>74</v>
      </c>
      <c r="D5" s="1" t="s">
        <v>47</v>
      </c>
      <c r="E5" s="2" t="s">
        <v>71</v>
      </c>
      <c r="F5" s="1" t="s">
        <v>72</v>
      </c>
      <c r="G5" s="2" t="s">
        <v>73</v>
      </c>
      <c r="H5" s="2" t="s">
        <v>68</v>
      </c>
      <c r="I5" s="3" t="str">
        <f t="shared" si="0"/>
        <v>定性优良中低差项</v>
      </c>
    </row>
    <row r="6" ht="162" spans="1:9">
      <c r="A6" s="1"/>
      <c r="B6" s="2" t="s">
        <v>75</v>
      </c>
      <c r="C6" s="2" t="s">
        <v>55</v>
      </c>
      <c r="D6" s="1" t="s">
        <v>56</v>
      </c>
      <c r="E6" s="2" t="s">
        <v>71</v>
      </c>
      <c r="F6" s="1" t="s">
        <v>72</v>
      </c>
      <c r="G6" s="2" t="s">
        <v>73</v>
      </c>
      <c r="H6" s="2" t="s">
        <v>68</v>
      </c>
      <c r="I6" s="3" t="str">
        <f t="shared" si="0"/>
        <v>定性优良中低差项</v>
      </c>
    </row>
    <row r="7" ht="135" spans="1:9">
      <c r="A7" s="1"/>
      <c r="B7" s="2" t="s">
        <v>75</v>
      </c>
      <c r="C7" s="2" t="s">
        <v>58</v>
      </c>
      <c r="D7" s="1" t="s">
        <v>59</v>
      </c>
      <c r="E7" s="2" t="s">
        <v>71</v>
      </c>
      <c r="F7" s="1" t="s">
        <v>72</v>
      </c>
      <c r="G7" s="2" t="s">
        <v>73</v>
      </c>
      <c r="H7" s="2" t="s">
        <v>68</v>
      </c>
      <c r="I7" s="3" t="str">
        <f t="shared" si="0"/>
        <v>定性优良中低差项</v>
      </c>
    </row>
    <row r="8" ht="135" spans="1:9">
      <c r="A8" s="1"/>
      <c r="B8" s="2" t="s">
        <v>75</v>
      </c>
      <c r="C8" s="2" t="s">
        <v>60</v>
      </c>
      <c r="D8" s="1" t="s">
        <v>61</v>
      </c>
      <c r="E8" s="2" t="s">
        <v>71</v>
      </c>
      <c r="F8" s="1" t="s">
        <v>72</v>
      </c>
      <c r="G8" s="2" t="s">
        <v>73</v>
      </c>
      <c r="H8" s="2" t="s">
        <v>68</v>
      </c>
      <c r="I8" s="3" t="str">
        <f t="shared" si="0"/>
        <v>定性优良中低差项</v>
      </c>
    </row>
    <row r="9" ht="27" spans="1:9">
      <c r="A9" s="1"/>
      <c r="B9" s="2" t="s">
        <v>76</v>
      </c>
      <c r="C9" s="2" t="s">
        <v>77</v>
      </c>
      <c r="D9" s="1" t="s">
        <v>50</v>
      </c>
      <c r="E9" s="2" t="s">
        <v>78</v>
      </c>
      <c r="F9" s="1">
        <v>3719</v>
      </c>
      <c r="G9" s="2" t="s">
        <v>79</v>
      </c>
      <c r="H9" s="2" t="s">
        <v>68</v>
      </c>
      <c r="I9" s="3" t="str">
        <f t="shared" si="0"/>
        <v>≤3719万元</v>
      </c>
    </row>
  </sheetData>
  <mergeCells count="1">
    <mergeCell ref="A1:A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绩效自评表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2024-05-11T03:40:42Z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AC66790885FF4489958BBBEBAE9E6FF2_12</vt:lpwstr>
  </property>
</Properties>
</file>