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20" windowHeight="11020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9" i="44" l="1"/>
  <c r="E19" i="44"/>
  <c r="H8" i="44"/>
  <c r="I8" i="44" s="1"/>
  <c r="H32" i="44" s="1"/>
</calcChain>
</file>

<file path=xl/sharedStrings.xml><?xml version="1.0" encoding="utf-8"?>
<sst xmlns="http://schemas.openxmlformats.org/spreadsheetml/2006/main" count="110" uniqueCount="78">
  <si>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</si>
  <si>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</si>
  <si>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</si>
  <si>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主管部门</t>
  </si>
  <si>
    <t>北京市交通委员会</t>
  </si>
  <si>
    <t>实施单位</t>
  </si>
  <si>
    <t>综合运输处</t>
  </si>
  <si>
    <t>项目负责人</t>
  </si>
  <si>
    <t>联系电话</t>
  </si>
  <si>
    <t>55530812、13522184225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</si>
  <si>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</si>
  <si>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</si>
  <si>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</si>
  <si>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</si>
  <si>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</si>
  <si>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</si>
  <si>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</si>
  <si>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</si>
  <si>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</si>
  <si>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</si>
  <si>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</si>
  <si>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</si>
  <si>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</si>
  <si>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</si>
  <si>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</si>
  <si>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</si>
  <si>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1.客观评估北京市春运期间运输服务质量，提出合理化建议并提高成果应用，进一步提升春运服务水平，编制《2023年北京市春运满意度评价报告》，完成评审 2.北京市交通委员会运输服务保障影像资料设计及制作，具体包括2023年度节假日（元旦、劳动节、国庆节等7个法定节假日）、春运，以及日常有关保障活动视频片拍摄制作、图片资料拍摄、展板设计制作等相关事项。2023年度成品交付时间为2024年3月31日。 3.为保证《北京道路运输》编印工作顺利完成，解决组稿人员不足问题，雇佣通讯员30名，以满足编印需求；每年印刷7200册。</t>
  </si>
  <si>
    <t>1.客观评估北京市春运期间运输服务质量，提出合理化建议并提高成果应用，进一步提升春运服务水平，编制《2023年北京市春运满意度评价报告》，完成评审 2.北京市交通委员会运输服务保障影像资料设计及制作，具体包括2023年度节假日（元旦、劳动节、国庆节等7个法定节假日）、春运，以及日常有关保障活动视频片拍摄制作、图片资料拍摄、展板设计制作等相关事项。2023年度成品交付时间为2024年3月31日。 3.雇佣通讯员30名，《北京道路运输》编印工作顺利完成，印刷7200册。全部如期顺利完成。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</si>
  <si>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</si>
  <si>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</si>
  <si>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</si>
  <si>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</si>
  <si>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</si>
  <si>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</si>
  <si>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</si>
  <si>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</si>
  <si>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</si>
  <si>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《北京道路运输》刊物印刷</t>
  </si>
  <si>
    <t>质量指标
（13分）</t>
  </si>
  <si>
    <t>时效指标
（12分）</t>
  </si>
  <si>
    <t>按时完成</t>
  </si>
  <si>
    <t>成本指标
（10分）</t>
  </si>
  <si>
    <t>项目预算控制数</t>
  </si>
  <si>
    <t>73.08万元</t>
  </si>
  <si>
    <t>总分</t>
  </si>
  <si>
    <t>11000022T000000422803-春运及综合运输协调保障经费</t>
    <phoneticPr fontId="9" type="noConversion"/>
  </si>
  <si>
    <t>有关保障活动视频片拍摄制作、图片资料拍摄等验收合格率</t>
    <phoneticPr fontId="9" type="noConversion"/>
  </si>
  <si>
    <t>邰昊</t>
    <phoneticPr fontId="9" type="noConversion"/>
  </si>
  <si>
    <t>向公、铁、航、城市交通、高速公路服务等领域提出合理化建议、通过创新工作机制，着力提高春运组织水平</t>
    <phoneticPr fontId="9" type="noConversion"/>
  </si>
  <si>
    <t>聘用通讯员</t>
  </si>
  <si>
    <t>编制《2023年北京市春运满意度评价报告》</t>
  </si>
  <si>
    <t>30人</t>
    <phoneticPr fontId="9" type="noConversion"/>
  </si>
  <si>
    <t>1篇</t>
    <phoneticPr fontId="9" type="noConversion"/>
  </si>
  <si>
    <t>10个</t>
    <phoneticPr fontId="9" type="noConversion"/>
  </si>
  <si>
    <t>7200册</t>
    <phoneticPr fontId="9" type="noConversion"/>
  </si>
  <si>
    <t>研究成果评审合格率</t>
  </si>
  <si>
    <t>工作任务完成率≥100%，员工出勤率≥100%，印刷正确率≥100%</t>
    <phoneticPr fontId="9" type="noConversion"/>
  </si>
  <si>
    <t>运输服务保障影像资料设计及制作：1.拍摄视频和图片各40余次；2.展板设计10个</t>
    <phoneticPr fontId="9" type="noConversion"/>
  </si>
  <si>
    <t>≥100%</t>
    <phoneticPr fontId="9" type="noConversion"/>
  </si>
  <si>
    <t>运输服务保障影像资料设计及制作</t>
  </si>
  <si>
    <t>2022年12月前开始前期准备工作，在2023年5月底前完成并结题</t>
  </si>
  <si>
    <t>1.起始时间：2023年4月1日起；2.结束时间：2023年12月31日；3.交付时间：2024年3月31日前</t>
    <phoneticPr fontId="9" type="noConversion"/>
  </si>
  <si>
    <t>2023年12月20日完成项目前期准备工作；2024年2月25日完成项目前期调研工作；2024年3月25日完成报告；2024年4月18日完成评审</t>
    <phoneticPr fontId="9" type="noConversion"/>
  </si>
  <si>
    <t>≤74.8万元</t>
    <phoneticPr fontId="9" type="noConversion"/>
  </si>
  <si>
    <t>效益指标（40分）</t>
    <phoneticPr fontId="9" type="noConversion"/>
  </si>
  <si>
    <t>《北京道路运输》编印</t>
  </si>
  <si>
    <t>使用环保纸张，不污染环境</t>
  </si>
  <si>
    <t>在稿费发放方面节约资金</t>
  </si>
  <si>
    <t>拍摄视频和图片设计电子版格式，物料成品和视频成片交付方式是（光盘或者U盘拷贝），这种方式存储量大，不占用大的空间</t>
    <phoneticPr fontId="9" type="noConversion"/>
  </si>
  <si>
    <t>研究成果可为公、铁、航、城市交通、高速公路服务等领域未来春运保障工作持续发挥作用</t>
    <phoneticPr fontId="9" type="noConversion"/>
  </si>
  <si>
    <t>配合我委圆满完成我市春运及节假日保障任务；强化机场、火车站接续保障工作，提升服务水平</t>
    <phoneticPr fontId="9" type="noConversion"/>
  </si>
  <si>
    <t>为我市2023年春运、节假日及日常接续保障工作留存资料</t>
    <phoneticPr fontId="9" type="noConversion"/>
  </si>
  <si>
    <t>使用环保纸张，不污染环境</t>
    <phoneticPr fontId="9" type="noConversion"/>
  </si>
  <si>
    <t>生态效益指标
（12分）</t>
    <phoneticPr fontId="9" type="noConversion"/>
  </si>
  <si>
    <t>可持续影响指标
（12分）</t>
    <phoneticPr fontId="9" type="noConversion"/>
  </si>
  <si>
    <t>经济效益指标
（12分）</t>
    <phoneticPr fontId="9" type="noConversion"/>
  </si>
  <si>
    <t>社会效益指标
（4分）</t>
    <phoneticPr fontId="9" type="noConversion"/>
  </si>
  <si>
    <t>支撑依据不充分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</si>
</sst>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1" x14ac:knownFonts="1">
    <font>
      <sz val="11"/>
      <color theme="1"/>
      <name val="宋体"/>
      <charset val="134"/>
      <scheme val="minor"/>
    </font>
    <font>
      <sz val="14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8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/>
    <xf numFmtId="0" fontId="6" fillId="0" borderId="0"/>
    <xf numFmtId="0" fontId="5" fillId="0" borderId="0"/>
    <xf numFmtId="0" fontId="6" fillId="0" borderId="0">
      <alignment vertical="center"/>
    </xf>
    <xf numFmtId="0" fontId="7" fillId="0" borderId="0"/>
    <xf numFmtId="0" fontId="3" fillId="0" borderId="0"/>
    <xf numFmtId="43" fontId="6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176" fontId="10" fillId="0" borderId="3" xfId="0" applyNumberFormat="1" applyFont="1" applyBorder="1" applyAlignment="1">
      <alignment horizontal="center" vertical="center" wrapText="1"/>
    </xf>
    <xf numFmtId="10" fontId="10" fillId="0" borderId="2" xfId="0" applyNumberFormat="1" applyFont="1" applyBorder="1" applyAlignment="1">
      <alignment horizontal="center" vertical="center" wrapText="1"/>
    </xf>
    <xf numFmtId="176" fontId="10" fillId="0" borderId="2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1"/>
    <cellStyle name="常规 2 2" xfId="2"/>
    <cellStyle name="常规 2 2 2" xfId="3"/>
    <cellStyle name="常规 2 3" xfId="4"/>
    <cellStyle name="常规 2 4" xfId="5"/>
    <cellStyle name="常规 3" xfId="6"/>
    <cellStyle name="常规 4" xfId="7"/>
    <cellStyle name="常规 4 2" xfId="8"/>
    <cellStyle name="常规 4 3" xfId="9"/>
    <cellStyle name="常规 4 4" xfId="10"/>
    <cellStyle name="常规 5" xfId="11"/>
    <cellStyle name="常规 6" xfId="12"/>
    <cellStyle name="常规 7" xfId="13"/>
    <cellStyle name="千位分隔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tabSelected="1" workbookViewId="0">
      <selection activeCell="O10" sqref="O10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21.6328125" customWidth="1"/>
    <col min="4" max="4" width="16.81640625" style="3" customWidth="1"/>
    <col min="5" max="5" width="17.26953125" style="3" customWidth="1"/>
    <col min="6" max="6" width="15.6328125" customWidth="1"/>
    <col min="7" max="7" width="8.453125" style="4" customWidth="1"/>
    <col min="8" max="8" width="11.08984375" customWidth="1"/>
    <col min="9" max="9" width="15" customWidth="1"/>
  </cols>
  <sheetData>
    <row r="1" spans="1:9" ht="22.5" customHeight="1" x14ac:dyDescent="0.25">
      <c r="A1" s="8" t="s">
        <v>0</v>
      </c>
      <c r="B1" s="8"/>
      <c r="C1" s="8"/>
      <c r="D1" s="8"/>
      <c r="E1" s="8"/>
      <c r="F1" s="8"/>
      <c r="G1" s="8"/>
      <c r="H1" s="8"/>
      <c r="I1" s="8"/>
    </row>
    <row r="2" spans="1:9" s="1" customFormat="1" ht="18.75" customHeight="1" x14ac:dyDescent="0.25">
      <c r="A2" s="9" t="s">
        <v>1</v>
      </c>
      <c r="B2" s="9"/>
      <c r="C2" s="9"/>
      <c r="D2" s="9"/>
      <c r="E2" s="9"/>
      <c r="F2" s="9"/>
      <c r="G2" s="9"/>
      <c r="H2" s="9"/>
      <c r="I2" s="9"/>
    </row>
    <row r="3" spans="1:9" s="1" customFormat="1" ht="11.25" customHeight="1" x14ac:dyDescent="0.25">
      <c r="A3" s="5"/>
      <c r="B3" s="5"/>
      <c r="C3" s="5"/>
      <c r="D3" s="6"/>
      <c r="E3" s="6"/>
      <c r="F3" s="5"/>
      <c r="G3" s="7"/>
    </row>
    <row r="4" spans="1:9" s="2" customFormat="1" x14ac:dyDescent="0.25">
      <c r="A4" s="12" t="s">
        <v>2</v>
      </c>
      <c r="B4" s="12"/>
      <c r="C4" s="12" t="s">
        <v>45</v>
      </c>
      <c r="D4" s="12"/>
      <c r="E4" s="12"/>
      <c r="F4" s="12"/>
      <c r="G4" s="12"/>
      <c r="H4" s="12"/>
      <c r="I4" s="12"/>
    </row>
    <row r="5" spans="1:9" s="2" customFormat="1" x14ac:dyDescent="0.25">
      <c r="A5" s="12" t="s">
        <v>3</v>
      </c>
      <c r="B5" s="12"/>
      <c r="C5" s="12" t="s">
        <v>4</v>
      </c>
      <c r="D5" s="12"/>
      <c r="E5" s="12"/>
      <c r="F5" s="13" t="s">
        <v>5</v>
      </c>
      <c r="G5" s="12" t="s">
        <v>6</v>
      </c>
      <c r="H5" s="12"/>
      <c r="I5" s="12"/>
    </row>
    <row r="6" spans="1:9" s="2" customFormat="1" x14ac:dyDescent="0.25">
      <c r="A6" s="12" t="s">
        <v>7</v>
      </c>
      <c r="B6" s="12"/>
      <c r="C6" s="12" t="s">
        <v>47</v>
      </c>
      <c r="D6" s="12"/>
      <c r="E6" s="12"/>
      <c r="F6" s="13" t="s">
        <v>8</v>
      </c>
      <c r="G6" s="12" t="s">
        <v>9</v>
      </c>
      <c r="H6" s="12"/>
      <c r="I6" s="12"/>
    </row>
    <row r="7" spans="1:9" s="2" customFormat="1" x14ac:dyDescent="0.25">
      <c r="A7" s="12" t="s">
        <v>10</v>
      </c>
      <c r="B7" s="12"/>
      <c r="C7" s="13"/>
      <c r="D7" s="14" t="s">
        <v>11</v>
      </c>
      <c r="E7" s="13" t="s">
        <v>12</v>
      </c>
      <c r="F7" s="13" t="s">
        <v>13</v>
      </c>
      <c r="G7" s="13" t="s">
        <v>14</v>
      </c>
      <c r="H7" s="13" t="s">
        <v>15</v>
      </c>
      <c r="I7" s="14" t="s">
        <v>16</v>
      </c>
    </row>
    <row r="8" spans="1:9" s="2" customFormat="1" ht="32.25" customHeight="1" x14ac:dyDescent="0.25">
      <c r="A8" s="12" t="s">
        <v>17</v>
      </c>
      <c r="B8" s="12"/>
      <c r="C8" s="15" t="s">
        <v>18</v>
      </c>
      <c r="D8" s="14">
        <v>74.8</v>
      </c>
      <c r="E8" s="14">
        <v>74.8</v>
      </c>
      <c r="F8" s="16">
        <v>73.08</v>
      </c>
      <c r="G8" s="13">
        <v>10</v>
      </c>
      <c r="H8" s="17">
        <f>+F8/E8</f>
        <v>0.97700534759358293</v>
      </c>
      <c r="I8" s="18">
        <f>G8*H8</f>
        <v>9.7700534759358284</v>
      </c>
    </row>
    <row r="9" spans="1:9" s="2" customFormat="1" ht="13.5" customHeight="1" x14ac:dyDescent="0.25">
      <c r="A9" s="10"/>
      <c r="B9" s="10"/>
      <c r="C9" s="15" t="s">
        <v>19</v>
      </c>
      <c r="D9" s="14">
        <v>74.8</v>
      </c>
      <c r="E9" s="14">
        <v>74.8</v>
      </c>
      <c r="F9" s="16">
        <v>73.08</v>
      </c>
      <c r="G9" s="13" t="s">
        <v>20</v>
      </c>
      <c r="H9" s="14"/>
      <c r="I9" s="14" t="s">
        <v>20</v>
      </c>
    </row>
    <row r="10" spans="1:9" s="2" customFormat="1" ht="13.5" customHeight="1" x14ac:dyDescent="0.25">
      <c r="A10" s="10"/>
      <c r="B10" s="10"/>
      <c r="C10" s="15" t="s">
        <v>21</v>
      </c>
      <c r="D10" s="14"/>
      <c r="E10" s="14"/>
      <c r="F10" s="13"/>
      <c r="G10" s="13" t="s">
        <v>20</v>
      </c>
      <c r="H10" s="14"/>
      <c r="I10" s="14" t="s">
        <v>20</v>
      </c>
    </row>
    <row r="11" spans="1:9" s="2" customFormat="1" x14ac:dyDescent="0.25">
      <c r="A11" s="10"/>
      <c r="B11" s="10"/>
      <c r="C11" s="15" t="s">
        <v>22</v>
      </c>
      <c r="D11" s="14"/>
      <c r="E11" s="14"/>
      <c r="F11" s="13"/>
      <c r="G11" s="13" t="s">
        <v>20</v>
      </c>
      <c r="H11" s="14"/>
      <c r="I11" s="14" t="s">
        <v>20</v>
      </c>
    </row>
    <row r="12" spans="1:9" s="2" customFormat="1" ht="18" customHeight="1" x14ac:dyDescent="0.25">
      <c r="A12" s="12" t="s">
        <v>23</v>
      </c>
      <c r="B12" s="12" t="s">
        <v>24</v>
      </c>
      <c r="C12" s="12"/>
      <c r="D12" s="12"/>
      <c r="E12" s="12"/>
      <c r="F12" s="12" t="s">
        <v>25</v>
      </c>
      <c r="G12" s="12"/>
      <c r="H12" s="12"/>
      <c r="I12" s="12"/>
    </row>
    <row r="13" spans="1:9" s="2" customFormat="1" ht="143" customHeight="1" x14ac:dyDescent="0.25">
      <c r="A13" s="12"/>
      <c r="B13" s="19" t="s">
        <v>26</v>
      </c>
      <c r="C13" s="20"/>
      <c r="D13" s="20"/>
      <c r="E13" s="21"/>
      <c r="F13" s="19" t="s">
        <v>27</v>
      </c>
      <c r="G13" s="20"/>
      <c r="H13" s="20"/>
      <c r="I13" s="21"/>
    </row>
    <row r="14" spans="1:9" s="2" customFormat="1" ht="34.5" customHeight="1" x14ac:dyDescent="0.25">
      <c r="A14" s="12" t="s">
        <v>28</v>
      </c>
      <c r="B14" s="14" t="s">
        <v>29</v>
      </c>
      <c r="C14" s="14" t="s">
        <v>30</v>
      </c>
      <c r="D14" s="13" t="s">
        <v>31</v>
      </c>
      <c r="E14" s="14" t="s">
        <v>32</v>
      </c>
      <c r="F14" s="14" t="s">
        <v>33</v>
      </c>
      <c r="G14" s="13" t="s">
        <v>14</v>
      </c>
      <c r="H14" s="13" t="s">
        <v>16</v>
      </c>
      <c r="I14" s="14" t="s">
        <v>34</v>
      </c>
    </row>
    <row r="15" spans="1:9" s="2" customFormat="1" ht="41" customHeight="1" x14ac:dyDescent="0.25">
      <c r="A15" s="12"/>
      <c r="B15" s="12" t="s">
        <v>35</v>
      </c>
      <c r="C15" s="12" t="s">
        <v>36</v>
      </c>
      <c r="D15" s="22" t="s">
        <v>49</v>
      </c>
      <c r="E15" s="14" t="s">
        <v>51</v>
      </c>
      <c r="F15" s="14" t="s">
        <v>51</v>
      </c>
      <c r="G15" s="23">
        <v>4</v>
      </c>
      <c r="H15" s="23">
        <v>4</v>
      </c>
      <c r="I15" s="14"/>
    </row>
    <row r="16" spans="1:9" s="2" customFormat="1" ht="45.5" customHeight="1" x14ac:dyDescent="0.25">
      <c r="A16" s="12"/>
      <c r="B16" s="12"/>
      <c r="C16" s="12"/>
      <c r="D16" s="22" t="s">
        <v>50</v>
      </c>
      <c r="E16" s="14" t="s">
        <v>52</v>
      </c>
      <c r="F16" s="14" t="s">
        <v>52</v>
      </c>
      <c r="G16" s="23">
        <v>4</v>
      </c>
      <c r="H16" s="23">
        <v>4</v>
      </c>
      <c r="I16" s="14"/>
    </row>
    <row r="17" spans="1:9" s="2" customFormat="1" ht="71" customHeight="1" x14ac:dyDescent="0.25">
      <c r="A17" s="12"/>
      <c r="B17" s="12"/>
      <c r="C17" s="12"/>
      <c r="D17" s="22" t="s">
        <v>57</v>
      </c>
      <c r="E17" s="14" t="s">
        <v>53</v>
      </c>
      <c r="F17" s="14" t="s">
        <v>53</v>
      </c>
      <c r="G17" s="23">
        <v>4</v>
      </c>
      <c r="H17" s="23">
        <v>4</v>
      </c>
      <c r="I17" s="14"/>
    </row>
    <row r="18" spans="1:9" s="2" customFormat="1" ht="30" customHeight="1" x14ac:dyDescent="0.25">
      <c r="A18" s="12"/>
      <c r="B18" s="12"/>
      <c r="C18" s="12"/>
      <c r="D18" s="22" t="s">
        <v>37</v>
      </c>
      <c r="E18" s="14" t="s">
        <v>54</v>
      </c>
      <c r="F18" s="14" t="s">
        <v>54</v>
      </c>
      <c r="G18" s="23">
        <v>3</v>
      </c>
      <c r="H18" s="23">
        <v>3</v>
      </c>
      <c r="I18" s="14"/>
    </row>
    <row r="19" spans="1:9" s="2" customFormat="1" ht="30" customHeight="1" x14ac:dyDescent="0.25">
      <c r="A19" s="12"/>
      <c r="B19" s="12"/>
      <c r="C19" s="12" t="s">
        <v>38</v>
      </c>
      <c r="D19" s="22" t="s">
        <v>55</v>
      </c>
      <c r="E19" s="17">
        <f>100%</f>
        <v>1</v>
      </c>
      <c r="F19" s="17">
        <f>100%</f>
        <v>1</v>
      </c>
      <c r="G19" s="23">
        <v>4</v>
      </c>
      <c r="H19" s="23">
        <v>4</v>
      </c>
      <c r="I19" s="14"/>
    </row>
    <row r="20" spans="1:9" s="2" customFormat="1" ht="61" customHeight="1" x14ac:dyDescent="0.25">
      <c r="A20" s="12"/>
      <c r="B20" s="12"/>
      <c r="C20" s="12"/>
      <c r="D20" s="22" t="s">
        <v>56</v>
      </c>
      <c r="E20" s="17" t="s">
        <v>58</v>
      </c>
      <c r="F20" s="17" t="s">
        <v>58</v>
      </c>
      <c r="G20" s="23">
        <v>5</v>
      </c>
      <c r="H20" s="23">
        <v>5</v>
      </c>
      <c r="I20" s="14"/>
    </row>
    <row r="21" spans="1:9" s="2" customFormat="1" ht="55" customHeight="1" x14ac:dyDescent="0.25">
      <c r="A21" s="12"/>
      <c r="B21" s="12"/>
      <c r="C21" s="12"/>
      <c r="D21" s="22" t="s">
        <v>46</v>
      </c>
      <c r="E21" s="17" t="s">
        <v>58</v>
      </c>
      <c r="F21" s="17" t="s">
        <v>58</v>
      </c>
      <c r="G21" s="23">
        <v>4</v>
      </c>
      <c r="H21" s="23">
        <v>4</v>
      </c>
      <c r="I21" s="14"/>
    </row>
    <row r="22" spans="1:9" s="2" customFormat="1" ht="115.5" customHeight="1" x14ac:dyDescent="0.25">
      <c r="A22" s="12"/>
      <c r="B22" s="12"/>
      <c r="C22" s="12" t="s">
        <v>39</v>
      </c>
      <c r="D22" s="22" t="s">
        <v>59</v>
      </c>
      <c r="E22" s="24" t="s">
        <v>61</v>
      </c>
      <c r="F22" s="14" t="s">
        <v>62</v>
      </c>
      <c r="G22" s="23">
        <v>6</v>
      </c>
      <c r="H22" s="23">
        <v>6</v>
      </c>
      <c r="I22" s="14"/>
    </row>
    <row r="23" spans="1:9" s="2" customFormat="1" ht="52" customHeight="1" x14ac:dyDescent="0.25">
      <c r="A23" s="12"/>
      <c r="B23" s="12"/>
      <c r="C23" s="12"/>
      <c r="D23" s="22" t="s">
        <v>50</v>
      </c>
      <c r="E23" s="24" t="s">
        <v>60</v>
      </c>
      <c r="F23" s="11" t="s">
        <v>40</v>
      </c>
      <c r="G23" s="14">
        <v>6</v>
      </c>
      <c r="H23" s="14">
        <v>6</v>
      </c>
      <c r="I23" s="14"/>
    </row>
    <row r="24" spans="1:9" s="2" customFormat="1" ht="30" customHeight="1" x14ac:dyDescent="0.25">
      <c r="A24" s="12"/>
      <c r="B24" s="12"/>
      <c r="C24" s="25" t="s">
        <v>41</v>
      </c>
      <c r="D24" s="22" t="s">
        <v>42</v>
      </c>
      <c r="E24" s="14" t="s">
        <v>63</v>
      </c>
      <c r="F24" s="14" t="s">
        <v>43</v>
      </c>
      <c r="G24" s="23">
        <v>10</v>
      </c>
      <c r="H24" s="23">
        <v>10</v>
      </c>
      <c r="I24" s="14"/>
    </row>
    <row r="25" spans="1:9" s="2" customFormat="1" ht="30.5" customHeight="1" x14ac:dyDescent="0.25">
      <c r="A25" s="12"/>
      <c r="B25" s="12" t="s">
        <v>64</v>
      </c>
      <c r="C25" s="26" t="s">
        <v>73</v>
      </c>
      <c r="D25" s="24" t="s">
        <v>65</v>
      </c>
      <c r="E25" s="24" t="s">
        <v>72</v>
      </c>
      <c r="F25" s="24" t="s">
        <v>66</v>
      </c>
      <c r="G25" s="23">
        <v>6</v>
      </c>
      <c r="H25" s="23">
        <v>5.5</v>
      </c>
      <c r="I25" s="14" t="s">
        <v>77</v>
      </c>
    </row>
    <row r="26" spans="1:9" s="2" customFormat="1" ht="109.5" customHeight="1" x14ac:dyDescent="0.25">
      <c r="A26" s="12"/>
      <c r="B26" s="12"/>
      <c r="C26" s="27"/>
      <c r="D26" s="24" t="s">
        <v>59</v>
      </c>
      <c r="E26" s="24" t="s">
        <v>68</v>
      </c>
      <c r="F26" s="24" t="s">
        <v>68</v>
      </c>
      <c r="G26" s="23">
        <v>6</v>
      </c>
      <c r="H26" s="23">
        <v>6</v>
      </c>
      <c r="I26" s="14"/>
    </row>
    <row r="27" spans="1:9" s="2" customFormat="1" ht="81.5" customHeight="1" x14ac:dyDescent="0.25">
      <c r="A27" s="12"/>
      <c r="B27" s="12"/>
      <c r="C27" s="26" t="s">
        <v>74</v>
      </c>
      <c r="D27" s="24" t="s">
        <v>50</v>
      </c>
      <c r="E27" s="24" t="s">
        <v>69</v>
      </c>
      <c r="F27" s="24" t="s">
        <v>69</v>
      </c>
      <c r="G27" s="23">
        <v>6</v>
      </c>
      <c r="H27" s="23">
        <v>5</v>
      </c>
      <c r="I27" s="14" t="s">
        <v>77</v>
      </c>
    </row>
    <row r="28" spans="1:9" s="2" customFormat="1" ht="54.5" customHeight="1" x14ac:dyDescent="0.25">
      <c r="A28" s="12"/>
      <c r="B28" s="12"/>
      <c r="C28" s="27"/>
      <c r="D28" s="24" t="s">
        <v>59</v>
      </c>
      <c r="E28" s="24" t="s">
        <v>71</v>
      </c>
      <c r="F28" s="24" t="s">
        <v>71</v>
      </c>
      <c r="G28" s="23">
        <v>6</v>
      </c>
      <c r="H28" s="23">
        <v>5</v>
      </c>
      <c r="I28" s="14" t="s">
        <v>77</v>
      </c>
    </row>
    <row r="29" spans="1:9" s="2" customFormat="1" ht="27.5" customHeight="1" x14ac:dyDescent="0.25">
      <c r="A29" s="12"/>
      <c r="B29" s="12"/>
      <c r="C29" s="26" t="s">
        <v>75</v>
      </c>
      <c r="D29" s="24" t="s">
        <v>65</v>
      </c>
      <c r="E29" s="24" t="s">
        <v>67</v>
      </c>
      <c r="F29" s="24" t="s">
        <v>67</v>
      </c>
      <c r="G29" s="23">
        <v>6</v>
      </c>
      <c r="H29" s="23">
        <v>5.5</v>
      </c>
      <c r="I29" s="14" t="s">
        <v>77</v>
      </c>
    </row>
    <row r="30" spans="1:9" s="2" customFormat="1" ht="97" customHeight="1" x14ac:dyDescent="0.25">
      <c r="A30" s="12"/>
      <c r="B30" s="12"/>
      <c r="C30" s="27"/>
      <c r="D30" s="24" t="s">
        <v>50</v>
      </c>
      <c r="E30" s="24" t="s">
        <v>48</v>
      </c>
      <c r="F30" s="24" t="s">
        <v>48</v>
      </c>
      <c r="G30" s="23">
        <v>6</v>
      </c>
      <c r="H30" s="23">
        <v>5</v>
      </c>
      <c r="I30" s="14" t="s">
        <v>77</v>
      </c>
    </row>
    <row r="31" spans="1:9" s="2" customFormat="1" ht="94.5" customHeight="1" x14ac:dyDescent="0.25">
      <c r="A31" s="12"/>
      <c r="B31" s="12"/>
      <c r="C31" s="28" t="s">
        <v>76</v>
      </c>
      <c r="D31" s="24" t="s">
        <v>59</v>
      </c>
      <c r="E31" s="24" t="s">
        <v>70</v>
      </c>
      <c r="F31" s="24" t="s">
        <v>70</v>
      </c>
      <c r="G31" s="23">
        <v>4</v>
      </c>
      <c r="H31" s="23">
        <v>3</v>
      </c>
      <c r="I31" s="14" t="s">
        <v>77</v>
      </c>
    </row>
    <row r="32" spans="1:9" s="2" customFormat="1" ht="30" customHeight="1" x14ac:dyDescent="0.25">
      <c r="A32" s="12" t="s">
        <v>44</v>
      </c>
      <c r="B32" s="12"/>
      <c r="C32" s="12"/>
      <c r="D32" s="12"/>
      <c r="E32" s="12"/>
      <c r="F32" s="12"/>
      <c r="G32" s="23"/>
      <c r="H32" s="29">
        <f>I8+SUM(H15:H31)</f>
        <v>94.770053475935825</v>
      </c>
      <c r="I32" s="14"/>
    </row>
  </sheetData>
  <mergeCells count="30">
    <mergeCell ref="B13:E13"/>
    <mergeCell ref="F13:I13"/>
    <mergeCell ref="A32:F32"/>
    <mergeCell ref="A12:A13"/>
    <mergeCell ref="A14:A31"/>
    <mergeCell ref="B15:B24"/>
    <mergeCell ref="B25:B31"/>
    <mergeCell ref="C15:C18"/>
    <mergeCell ref="C19:C21"/>
    <mergeCell ref="C22:C23"/>
    <mergeCell ref="C25:C26"/>
    <mergeCell ref="C27:C28"/>
    <mergeCell ref="C29:C30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I1"/>
    <mergeCell ref="A2:I2"/>
    <mergeCell ref="A4:B4"/>
    <mergeCell ref="C4:I4"/>
    <mergeCell ref="A5:B5"/>
    <mergeCell ref="C5:E5"/>
    <mergeCell ref="G5:I5"/>
  </mergeCells>
  <phoneticPr fontId="9" type="noConversion"/>
  <pageMargins left="0.7" right="0.7" top="0.75" bottom="0.75" header="0.3" footer="0.3"/>
  <pageSetup paperSize="9" scale="85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2024-04-15T08:19:00Z</cp:lastPrinted>
  <dcterms:created xsi:type="dcterms:W3CDTF">2018-03-28T06:56:00Z</dcterms:created>
  <dcterms:modified xsi:type="dcterms:W3CDTF">2024-05-09T02:17:50Z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1E84558F71FF454F990220BEBD0AC736_13</vt:lpwstr>
  </property>
</Properties>
</file>