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44" l="1"/>
  <c r="H9" i="44"/>
  <c r="I8" i="44"/>
  <c r="H8" i="44"/>
</calcChain>
</file>

<file path=xl/sharedStrings.xml><?xml version="1.0" encoding="utf-8"?>
<sst xmlns="http://schemas.openxmlformats.org/spreadsheetml/2006/main" count="87" uniqueCount="70">
  <si>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</si>
  <si>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</si>
  <si>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</si>
  <si>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</si>
  <si>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</si>
  <si>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</si>
  <si>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</si>
  <si>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</si>
  <si>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王文涛</t>
  </si>
  <si>
    <t>联系电话</t>
  </si>
  <si>
    <t>69742715-309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</si>
  <si>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</si>
  <si>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</si>
  <si>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</si>
  <si>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</si>
  <si>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</si>
  <si>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</si>
  <si>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</si>
  <si>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</si>
  <si>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</si>
  <si>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</si>
  <si>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</si>
  <si>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</si>
  <si>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</si>
  <si>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</si>
  <si>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</si>
  <si>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</si>
  <si>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年度目标：依据上级单位公路养护计划，按照《公路工程质量检验评定标准》的要求，完成公路中修工程，此次中修共涉及一条道路为顺沙路，通过此次中修，提高道路路段的各项指标，方便附近居民通行。</t>
  </si>
  <si>
    <t>年度目标：依据上级单位公路养护计划，按照《公路工程质量检验评定标准》的要求，完成公路中修工程，此次中修共涉及一条道路为顺沙路，工程实施后顺沙路PQI值为90.54，提高了道路路段的路况指标，方便附近居民通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</si>
  <si>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</si>
  <si>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</si>
  <si>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</si>
  <si>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</si>
  <si>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</si>
  <si>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</si>
  <si>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</si>
  <si>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</si>
  <si>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</si>
  <si>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中修数量</t>
  </si>
  <si>
    <t>1条</t>
  </si>
  <si>
    <t>中修里程</t>
  </si>
  <si>
    <t>11.847公里</t>
  </si>
  <si>
    <t>质量指标
（13分）</t>
  </si>
  <si>
    <t>工程质量标准</t>
  </si>
  <si>
    <t>符合《公路养护工程质量检验评定标准》（JTG5220-2020）要求，工程质量等级评定为合格</t>
  </si>
  <si>
    <t>项目竣工验收通过率</t>
  </si>
  <si>
    <t>实施后路面使用性能指数PQI</t>
  </si>
  <si>
    <t>≥88分</t>
  </si>
  <si>
    <t>90.54分</t>
  </si>
  <si>
    <t>时效指标
（12分）</t>
  </si>
  <si>
    <t>工程实施进度</t>
  </si>
  <si>
    <t>施工时间：2023年12月前；验收时间：2023年12月底前</t>
  </si>
  <si>
    <t>2023年4月30日完工；2023年8月前验收完毕</t>
  </si>
  <si>
    <t>成本指标
（10分）</t>
  </si>
  <si>
    <t>项目预算控制数</t>
  </si>
  <si>
    <t>≤489万元</t>
  </si>
  <si>
    <t>489万元</t>
  </si>
  <si>
    <t>效益指标（40分）</t>
  </si>
  <si>
    <t>经济、社会、生态、可持续影响效益指标（40分）</t>
  </si>
  <si>
    <t>经济效益</t>
  </si>
  <si>
    <t>使区域交通更快捷、生活更便捷，带动区域经济发展</t>
  </si>
  <si>
    <t>支撑依据不充分</t>
  </si>
  <si>
    <t>社会效益</t>
  </si>
  <si>
    <t>保障道路通行能力，保障道路的安全性，维护道路等级质量，结合人大提案、12345等以其它渠道提出的意见，保证公路路况良好、设施齐全，改善群众出行条件和行车安全环境，确实提高居民的满意度和幸福感</t>
  </si>
  <si>
    <t>生态效益</t>
  </si>
  <si>
    <t>完善路况，改善道路交通安全状况，提升交通出行环境，提高公路整体路域环境</t>
  </si>
  <si>
    <t>可持续影响</t>
  </si>
  <si>
    <t>保证公路路况良好、设施齐全，改善群众出行条件和行车安全环境，确实提高居民的满意度和幸福感</t>
  </si>
  <si>
    <t>总分</t>
  </si>
  <si>
    <t>昌平顺沙路中修工程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</si>
</sst>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E18" sqref="E18:F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6328125" style="3" customWidth="1"/>
    <col min="5" max="5" width="28.08984375" style="3" customWidth="1"/>
    <col min="6" max="6" width="27.90625" customWidth="1"/>
    <col min="7" max="7" width="8.54296875" style="4" customWidth="1"/>
    <col min="8" max="8" width="11.08984375" customWidth="1"/>
    <col min="9" max="9" width="17.3632812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3" t="s">
        <v>2</v>
      </c>
      <c r="B4" s="23"/>
      <c r="C4" s="23" t="s">
        <v>69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3</v>
      </c>
      <c r="B5" s="23"/>
      <c r="C5" s="23" t="s">
        <v>4</v>
      </c>
      <c r="D5" s="23"/>
      <c r="E5" s="23"/>
      <c r="F5" s="10" t="s">
        <v>5</v>
      </c>
      <c r="G5" s="23" t="s">
        <v>6</v>
      </c>
      <c r="H5" s="23"/>
      <c r="I5" s="23"/>
    </row>
    <row r="6" spans="1:9" s="2" customFormat="1" x14ac:dyDescent="0.25">
      <c r="A6" s="23" t="s">
        <v>7</v>
      </c>
      <c r="B6" s="23"/>
      <c r="C6" s="23" t="s">
        <v>8</v>
      </c>
      <c r="D6" s="23"/>
      <c r="E6" s="23"/>
      <c r="F6" s="10" t="s">
        <v>9</v>
      </c>
      <c r="G6" s="23" t="s">
        <v>10</v>
      </c>
      <c r="H6" s="23"/>
      <c r="I6" s="23"/>
    </row>
    <row r="7" spans="1:9" s="2" customFormat="1" x14ac:dyDescent="0.25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3" t="s">
        <v>18</v>
      </c>
      <c r="B8" s="23"/>
      <c r="C8" s="11" t="s">
        <v>19</v>
      </c>
      <c r="D8" s="9"/>
      <c r="E8" s="15">
        <v>489</v>
      </c>
      <c r="F8" s="10">
        <v>489</v>
      </c>
      <c r="G8" s="10">
        <v>10</v>
      </c>
      <c r="H8" s="12">
        <f>+F8/E8</f>
        <v>1</v>
      </c>
      <c r="I8" s="20">
        <f>G8*H8</f>
        <v>10</v>
      </c>
    </row>
    <row r="9" spans="1:9" s="2" customFormat="1" ht="13.5" customHeight="1" x14ac:dyDescent="0.25">
      <c r="A9" s="24"/>
      <c r="B9" s="24"/>
      <c r="C9" s="11" t="s">
        <v>20</v>
      </c>
      <c r="D9" s="9"/>
      <c r="E9" s="15">
        <v>489</v>
      </c>
      <c r="F9" s="10">
        <v>489</v>
      </c>
      <c r="G9" s="10" t="s">
        <v>21</v>
      </c>
      <c r="H9" s="12">
        <f>+F9/E9</f>
        <v>1</v>
      </c>
      <c r="I9" s="9" t="s">
        <v>21</v>
      </c>
    </row>
    <row r="10" spans="1:9" s="2" customFormat="1" ht="13.5" customHeight="1" x14ac:dyDescent="0.25">
      <c r="A10" s="24"/>
      <c r="B10" s="24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4"/>
      <c r="B11" s="24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65.650000000000006" customHeight="1" x14ac:dyDescent="0.25">
      <c r="A13" s="23"/>
      <c r="B13" s="25" t="s">
        <v>27</v>
      </c>
      <c r="C13" s="26"/>
      <c r="D13" s="26"/>
      <c r="E13" s="27"/>
      <c r="F13" s="25" t="s">
        <v>28</v>
      </c>
      <c r="G13" s="26"/>
      <c r="H13" s="26"/>
      <c r="I13" s="27"/>
    </row>
    <row r="14" spans="1:9" s="2" customFormat="1" ht="34.5" customHeight="1" x14ac:dyDescent="0.25">
      <c r="A14" s="23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0" customHeight="1" x14ac:dyDescent="0.25">
      <c r="A15" s="23"/>
      <c r="B15" s="23" t="s">
        <v>36</v>
      </c>
      <c r="C15" s="23" t="s">
        <v>37</v>
      </c>
      <c r="D15" s="14" t="s">
        <v>38</v>
      </c>
      <c r="E15" s="31" t="s">
        <v>39</v>
      </c>
      <c r="F15" s="9" t="s">
        <v>39</v>
      </c>
      <c r="G15" s="15">
        <v>7</v>
      </c>
      <c r="H15" s="15">
        <v>7</v>
      </c>
      <c r="I15" s="9"/>
    </row>
    <row r="16" spans="1:9" s="2" customFormat="1" ht="30" customHeight="1" x14ac:dyDescent="0.25">
      <c r="A16" s="23"/>
      <c r="B16" s="23"/>
      <c r="C16" s="23"/>
      <c r="D16" s="14" t="s">
        <v>40</v>
      </c>
      <c r="E16" s="31" t="s">
        <v>41</v>
      </c>
      <c r="F16" s="9" t="s">
        <v>41</v>
      </c>
      <c r="G16" s="15">
        <v>8</v>
      </c>
      <c r="H16" s="15">
        <v>8</v>
      </c>
      <c r="I16" s="9"/>
    </row>
    <row r="17" spans="1:9" s="2" customFormat="1" ht="56" x14ac:dyDescent="0.25">
      <c r="A17" s="23"/>
      <c r="B17" s="23"/>
      <c r="C17" s="23" t="s">
        <v>42</v>
      </c>
      <c r="D17" s="14" t="s">
        <v>43</v>
      </c>
      <c r="E17" s="14" t="s">
        <v>44</v>
      </c>
      <c r="F17" s="9" t="s">
        <v>44</v>
      </c>
      <c r="G17" s="15">
        <v>4</v>
      </c>
      <c r="H17" s="15">
        <v>4</v>
      </c>
      <c r="I17" s="9"/>
    </row>
    <row r="18" spans="1:9" s="2" customFormat="1" ht="30" customHeight="1" x14ac:dyDescent="0.25">
      <c r="A18" s="23"/>
      <c r="B18" s="23"/>
      <c r="C18" s="23"/>
      <c r="D18" s="14" t="s">
        <v>45</v>
      </c>
      <c r="E18" s="16">
        <v>1</v>
      </c>
      <c r="F18" s="17">
        <v>1</v>
      </c>
      <c r="G18" s="15">
        <v>4</v>
      </c>
      <c r="H18" s="15">
        <v>4</v>
      </c>
      <c r="I18" s="9"/>
    </row>
    <row r="19" spans="1:9" s="2" customFormat="1" ht="30" customHeight="1" x14ac:dyDescent="0.25">
      <c r="A19" s="23"/>
      <c r="B19" s="23"/>
      <c r="C19" s="23"/>
      <c r="D19" s="13" t="s">
        <v>46</v>
      </c>
      <c r="E19" s="9" t="s">
        <v>47</v>
      </c>
      <c r="F19" s="9" t="s">
        <v>48</v>
      </c>
      <c r="G19" s="15">
        <v>5</v>
      </c>
      <c r="H19" s="15">
        <v>5</v>
      </c>
      <c r="I19" s="9"/>
    </row>
    <row r="20" spans="1:9" s="2" customFormat="1" ht="28" x14ac:dyDescent="0.25">
      <c r="A20" s="23"/>
      <c r="B20" s="23"/>
      <c r="C20" s="9" t="s">
        <v>49</v>
      </c>
      <c r="D20" s="13" t="s">
        <v>50</v>
      </c>
      <c r="E20" s="9" t="s">
        <v>51</v>
      </c>
      <c r="F20" s="9" t="s">
        <v>52</v>
      </c>
      <c r="G20" s="15">
        <v>12</v>
      </c>
      <c r="H20" s="15">
        <v>12</v>
      </c>
      <c r="I20" s="9"/>
    </row>
    <row r="21" spans="1:9" s="2" customFormat="1" ht="30" customHeight="1" x14ac:dyDescent="0.25">
      <c r="A21" s="23"/>
      <c r="B21" s="23"/>
      <c r="C21" s="18" t="s">
        <v>53</v>
      </c>
      <c r="D21" s="13" t="s">
        <v>54</v>
      </c>
      <c r="E21" s="9" t="s">
        <v>55</v>
      </c>
      <c r="F21" s="9" t="s">
        <v>56</v>
      </c>
      <c r="G21" s="15">
        <v>10</v>
      </c>
      <c r="H21" s="15">
        <v>10</v>
      </c>
      <c r="I21" s="9"/>
    </row>
    <row r="22" spans="1:9" s="2" customFormat="1" ht="28" x14ac:dyDescent="0.25">
      <c r="A22" s="23"/>
      <c r="B22" s="23" t="s">
        <v>57</v>
      </c>
      <c r="C22" s="28" t="s">
        <v>58</v>
      </c>
      <c r="D22" s="14" t="s">
        <v>59</v>
      </c>
      <c r="E22" s="14" t="s">
        <v>60</v>
      </c>
      <c r="F22" s="14" t="s">
        <v>60</v>
      </c>
      <c r="G22" s="15">
        <v>10</v>
      </c>
      <c r="H22" s="15">
        <v>9</v>
      </c>
      <c r="I22" s="9" t="s">
        <v>61</v>
      </c>
    </row>
    <row r="23" spans="1:9" s="2" customFormat="1" ht="112" x14ac:dyDescent="0.25">
      <c r="A23" s="23"/>
      <c r="B23" s="23"/>
      <c r="C23" s="29"/>
      <c r="D23" s="14" t="s">
        <v>62</v>
      </c>
      <c r="E23" s="14" t="s">
        <v>63</v>
      </c>
      <c r="F23" s="14" t="s">
        <v>63</v>
      </c>
      <c r="G23" s="15">
        <v>10</v>
      </c>
      <c r="H23" s="15">
        <v>9</v>
      </c>
      <c r="I23" s="9" t="s">
        <v>61</v>
      </c>
    </row>
    <row r="24" spans="1:9" s="2" customFormat="1" ht="42" x14ac:dyDescent="0.25">
      <c r="A24" s="23"/>
      <c r="B24" s="23"/>
      <c r="C24" s="29"/>
      <c r="D24" s="14" t="s">
        <v>64</v>
      </c>
      <c r="E24" s="14" t="s">
        <v>65</v>
      </c>
      <c r="F24" s="14" t="s">
        <v>65</v>
      </c>
      <c r="G24" s="15">
        <v>10</v>
      </c>
      <c r="H24" s="15">
        <v>9</v>
      </c>
      <c r="I24" s="9" t="s">
        <v>61</v>
      </c>
    </row>
    <row r="25" spans="1:9" s="2" customFormat="1" ht="56" x14ac:dyDescent="0.25">
      <c r="A25" s="23"/>
      <c r="B25" s="23"/>
      <c r="C25" s="30"/>
      <c r="D25" s="14" t="s">
        <v>66</v>
      </c>
      <c r="E25" s="14" t="s">
        <v>67</v>
      </c>
      <c r="F25" s="14" t="s">
        <v>67</v>
      </c>
      <c r="G25" s="15">
        <v>10</v>
      </c>
      <c r="H25" s="15">
        <v>8</v>
      </c>
      <c r="I25" s="9" t="s">
        <v>61</v>
      </c>
    </row>
    <row r="26" spans="1:9" s="2" customFormat="1" ht="30" customHeight="1" x14ac:dyDescent="0.25">
      <c r="A26" s="23" t="s">
        <v>68</v>
      </c>
      <c r="B26" s="23"/>
      <c r="C26" s="23"/>
      <c r="D26" s="23"/>
      <c r="E26" s="23"/>
      <c r="F26" s="23"/>
      <c r="G26" s="15"/>
      <c r="H26" s="19">
        <f>I8+SUM(H15:H25)</f>
        <v>95</v>
      </c>
      <c r="I26" s="9"/>
    </row>
  </sheetData>
  <mergeCells count="27">
    <mergeCell ref="B13:E13"/>
    <mergeCell ref="F13:I13"/>
    <mergeCell ref="A26:F26"/>
    <mergeCell ref="A12:A13"/>
    <mergeCell ref="A14:A25"/>
    <mergeCell ref="B15:B21"/>
    <mergeCell ref="B22:B25"/>
    <mergeCell ref="C15:C16"/>
    <mergeCell ref="C17:C19"/>
    <mergeCell ref="C22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A3210E153ADB48B5A524CA9A28A50D1E_13</vt:lpwstr>
  </property>
</Properties>
</file>