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9420" windowHeight="7700" tabRatio="927"/>
  </bookViews>
  <sheets>
    <sheet name="绩效自评表" sheetId="4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44" l="1"/>
  <c r="I8" i="44"/>
  <c r="H8" i="44"/>
</calcChain>
</file>

<file path=xl/sharedStrings.xml><?xml version="1.0" encoding="utf-8"?>
<sst xmlns="http://schemas.openxmlformats.org/spreadsheetml/2006/main" count="74" uniqueCount="63">
  <si>
    <r>
      <rPr>
        <b/>
        <sz val="18"/>
        <color indexed="8"/>
        <rFont val="宋体"/>
        <family val="3"/>
        <charset val="134"/>
      </rPr>
      <t>项目支出绩效自评表</t>
    </r>
    <r>
      <rPr>
        <sz val="18"/>
        <color indexed="8"/>
        <rFont val="宋体"/>
        <family val="3"/>
        <charset val="134"/>
      </rPr>
      <t xml:space="preserve"> </t>
    </r>
  </si>
  <si>
    <t>（2023年度）</t>
  </si>
  <si>
    <t>项目名称</t>
  </si>
  <si>
    <t>城市客运企业主要负责人和安全生产管理人员安全考核经费</t>
  </si>
  <si>
    <t>主管部门</t>
  </si>
  <si>
    <t>北京市交通委员会</t>
  </si>
  <si>
    <t>实施单位</t>
  </si>
  <si>
    <t>北京市交通运输职业资格事务中心</t>
  </si>
  <si>
    <t>项目负责人</t>
  </si>
  <si>
    <t>李震</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</si>
  <si>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</si>
  <si>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</si>
  <si>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</si>
  <si>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</si>
  <si>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</si>
  <si>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</si>
  <si>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</si>
  <si>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</si>
  <si>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</si>
  <si>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</si>
  <si>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</si>
  <si>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</si>
  <si>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</si>
  <si>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</si>
  <si>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</si>
  <si>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</si>
  <si>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</si>
  <si>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城市客运企业主要负责人和安全生产管理人员安全考核经费。项目总投入情况：2023年参考人数0.5万人，租赁1个考点，每个考点每天考核225人，需22.5天完成考核，涉及考务组织、监考、阅卷、医务、安保等人员共计20人。完成全年考核工作费用总计36.78万元</t>
  </si>
  <si>
    <t>2023年，城市客运企业主要负责人和安全生产管理人员安全考核涉及行业各企业积极响应，报考人数多、参考率高，报名3607人次，考核53场，合格率63.4%。</t>
  </si>
  <si>
    <t>绩效指标</t>
  </si>
  <si>
    <t>一级指标</t>
  </si>
  <si>
    <t>二级指标</t>
  </si>
  <si>
    <t>三级指标</t>
  </si>
  <si>
    <t>年度指标值</t>
  </si>
  <si>
    <t>实际完成值</t>
  </si>
  <si>
    <t>偏差原因分析及改进措施</t>
  </si>
  <si>
    <t>产
出
指
标
(50分)</t>
  </si>
  <si>
    <t>数量指标
（15分）</t>
  </si>
  <si>
    <t>组织考试场次</t>
  </si>
  <si>
    <t>≤6场次</t>
  </si>
  <si>
    <t>53场次</t>
  </si>
  <si>
    <t>参加考试人数</t>
  </si>
  <si>
    <t>≤5000人</t>
  </si>
  <si>
    <t>3607人</t>
  </si>
  <si>
    <t>参考其他考核通过率，该项考核通过率较高，造成未完成。</t>
  </si>
  <si>
    <t>考务人员人数</t>
  </si>
  <si>
    <t>20人</t>
  </si>
  <si>
    <t>质量指标
（13分）</t>
  </si>
  <si>
    <t>实施标准</t>
  </si>
  <si>
    <t>符合《城市客运企业主要负责人和安全生产管理人员安全考核管理办法》的通知（交运规〔2022〕9号）规定</t>
  </si>
  <si>
    <t>时效指标
（12分）</t>
  </si>
  <si>
    <t>项目实施进度</t>
  </si>
  <si>
    <t>租赁考场时间及考试时间：2023年1月——2023年12月，每两个月按人数确定具体日期，资金支付完成时间：2023年12月</t>
  </si>
  <si>
    <t>成本指标
（10分）</t>
  </si>
  <si>
    <t>经济成本指标</t>
  </si>
  <si>
    <r>
      <rPr>
        <sz val="11"/>
        <color rgb="FF000000"/>
        <rFont val="宋体"/>
        <family val="3"/>
        <charset val="134"/>
      </rPr>
      <t>≤</t>
    </r>
    <r>
      <rPr>
        <sz val="11"/>
        <color rgb="FF000000"/>
        <rFont val="仿宋_GB2312"/>
        <charset val="134"/>
      </rPr>
      <t>30.97324万元</t>
    </r>
  </si>
  <si>
    <t>22.32733万元</t>
  </si>
  <si>
    <t>效益指标（40分）</t>
  </si>
  <si>
    <t xml:space="preserve">经济、社会、生态、可持续影响效益指标（40分）
</t>
  </si>
  <si>
    <t>社会效益</t>
  </si>
  <si>
    <t>根据相关规定及考核大纲保障考试工作实施，为参加考试人员提供优质服务。</t>
  </si>
  <si>
    <t>支撑依据不充分</t>
  </si>
  <si>
    <t>总分</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</si>
</sst>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8" formatCode="0.00_ "/>
  </numFmts>
  <fonts count="13">
    <font>
      <sz val="11"/>
      <color theme="1"/>
      <name val="宋体"/>
      <charset val="134"/>
      <scheme val="minor"/>
    </font>
    <font>
      <b/>
      <sz val="18"/>
      <color indexed="8"/>
      <name val="宋体"/>
      <family val="3"/>
      <charset val="134"/>
    </font>
    <font>
      <sz val="18"/>
      <color theme="1"/>
      <name val="宋体"/>
      <family val="3"/>
      <charset val="134"/>
      <scheme val="minor"/>
    </font>
    <font>
      <sz val="11"/>
      <color indexed="8"/>
      <name val="仿宋_GB2312"/>
      <charset val="134"/>
    </font>
    <font>
      <sz val="11"/>
      <color rgb="FF000000"/>
      <name val="宋体"/>
      <family val="3"/>
      <charset val="134"/>
    </font>
    <font>
      <sz val="11"/>
      <color indexed="8"/>
      <name val="宋体"/>
      <family val="3"/>
      <charset val="134"/>
    </font>
    <font>
      <sz val="12"/>
      <name val="宋体"/>
      <family val="3"/>
      <charset val="134"/>
    </font>
    <font>
      <sz val="10"/>
      <name val="Arial"/>
      <family val="2"/>
    </font>
    <font>
      <sz val="12"/>
      <color theme="1"/>
      <name val="宋体"/>
      <family val="3"/>
      <charset val="134"/>
      <scheme val="minor"/>
    </font>
    <font>
      <sz val="18"/>
      <color indexed="8"/>
      <name val="宋体"/>
      <family val="3"/>
      <charset val="134"/>
    </font>
    <font>
      <sz val="11"/>
      <color rgb="FF000000"/>
      <name val="仿宋_GB2312"/>
      <charset val="134"/>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6" fillId="0" borderId="0"/>
    <xf numFmtId="0" fontId="6" fillId="0" borderId="0"/>
    <xf numFmtId="0" fontId="6" fillId="0" borderId="0"/>
    <xf numFmtId="0" fontId="6" fillId="0" borderId="0"/>
    <xf numFmtId="0" fontId="11" fillId="0" borderId="0">
      <alignment vertical="center"/>
    </xf>
    <xf numFmtId="0" fontId="11" fillId="0" borderId="0">
      <alignment vertical="center"/>
    </xf>
    <xf numFmtId="0" fontId="11" fillId="0" borderId="0"/>
    <xf numFmtId="0" fontId="11" fillId="0" borderId="0"/>
    <xf numFmtId="0" fontId="5" fillId="0" borderId="0"/>
    <xf numFmtId="0" fontId="11" fillId="0" borderId="0"/>
    <xf numFmtId="0" fontId="5" fillId="0" borderId="0">
      <alignment vertical="center"/>
    </xf>
    <xf numFmtId="0" fontId="7" fillId="0" borderId="0"/>
    <xf numFmtId="0" fontId="8" fillId="0" borderId="0"/>
    <xf numFmtId="43" fontId="5" fillId="0" borderId="0" applyFont="0" applyFill="0" applyBorder="0" applyAlignment="0" applyProtection="0">
      <alignment vertical="center"/>
    </xf>
  </cellStyleXfs>
  <cellXfs count="29">
    <xf numFmtId="0" fontId="0" fillId="0" borderId="0" xfId="0">
      <alignment vertical="center"/>
    </xf>
    <xf numFmtId="0" fontId="0" fillId="0" borderId="0" xfId="0" applyFont="1">
      <alignment vertical="center"/>
    </xf>
    <xf numFmtId="0" fontId="0" fillId="0" borderId="0" xfId="0" applyFont="1" applyAlignment="1"/>
    <xf numFmtId="0" fontId="0" fillId="0" borderId="0" xfId="0" applyFont="1" applyAlignment="1">
      <alignment horizontal="center" vertical="center"/>
    </xf>
    <xf numFmtId="178" fontId="0" fillId="0" borderId="0" xfId="0" applyNumberFormat="1" applyFont="1" applyAlignment="1">
      <alignment horizontal="center" vertical="center" wrapText="1"/>
    </xf>
    <xf numFmtId="0" fontId="0" fillId="0" borderId="1" xfId="0" applyFont="1" applyBorder="1" applyAlignment="1">
      <alignment vertical="center" wrapText="1"/>
    </xf>
    <xf numFmtId="0" fontId="0" fillId="0" borderId="1" xfId="0" applyFont="1" applyBorder="1" applyAlignment="1">
      <alignment horizontal="center" vertical="center" wrapText="1"/>
    </xf>
    <xf numFmtId="178" fontId="0" fillId="0" borderId="1"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vertical="center" wrapText="1"/>
    </xf>
    <xf numFmtId="0" fontId="3" fillId="0" borderId="4" xfId="0" applyFont="1" applyBorder="1" applyAlignment="1">
      <alignment horizontal="center" vertical="center" wrapText="1"/>
    </xf>
    <xf numFmtId="10" fontId="3" fillId="0" borderId="2"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Fill="1" applyBorder="1" applyAlignment="1">
      <alignment horizontal="center" vertical="center" wrapText="1"/>
    </xf>
    <xf numFmtId="9" fontId="3" fillId="0" borderId="2"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4" fillId="0" borderId="2" xfId="0" applyFont="1" applyBorder="1" applyAlignment="1">
      <alignment horizontal="center" vertical="center" wrapText="1"/>
    </xf>
    <xf numFmtId="0" fontId="3" fillId="0" borderId="2" xfId="0" applyFont="1" applyBorder="1" applyAlignment="1">
      <alignment vertical="center" wrapText="1"/>
    </xf>
    <xf numFmtId="178" fontId="0" fillId="0" borderId="2" xfId="0" applyNumberFormat="1" applyFont="1" applyBorder="1" applyAlignment="1">
      <alignment horizontal="center" vertical="center" wrapText="1"/>
    </xf>
    <xf numFmtId="178" fontId="3"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2" xfId="0" applyFont="1" applyBorder="1" applyAlignment="1">
      <alignment horizontal="center" vertical="center" wrapText="1"/>
    </xf>
    <xf numFmtId="0" fontId="0" fillId="0" borderId="2" xfId="0" applyFont="1" applyBorder="1" applyAlignment="1">
      <alignment vertical="center" wrapText="1"/>
    </xf>
    <xf numFmtId="0" fontId="3" fillId="0" borderId="3" xfId="0" applyFont="1" applyBorder="1" applyAlignment="1">
      <alignment horizontal="left" vertical="center" wrapText="1"/>
    </xf>
    <xf numFmtId="0" fontId="3" fillId="0" borderId="5" xfId="0" applyFont="1" applyBorder="1" applyAlignment="1">
      <alignment horizontal="left" vertical="center" wrapText="1"/>
    </xf>
    <xf numFmtId="0" fontId="3" fillId="0" borderId="4" xfId="0" applyFont="1" applyBorder="1" applyAlignment="1">
      <alignment horizontal="left" vertical="center" wrapText="1"/>
    </xf>
  </cellXfs>
  <cellStyles count="15">
    <cellStyle name="常规" xfId="0" builtinId="0"/>
    <cellStyle name="常规 2" xfId="1"/>
    <cellStyle name="常规 2 2" xfId="2"/>
    <cellStyle name="常规 2 2 2" xfId="3"/>
    <cellStyle name="常规 2 3" xfId="4"/>
    <cellStyle name="常规 2 4" xfId="5"/>
    <cellStyle name="常规 3" xfId="6"/>
    <cellStyle name="常规 4" xfId="7"/>
    <cellStyle name="常规 4 2" xfId="8"/>
    <cellStyle name="常规 4 3" xfId="9"/>
    <cellStyle name="常规 4 4" xfId="10"/>
    <cellStyle name="常规 5" xfId="11"/>
    <cellStyle name="常规 6" xfId="12"/>
    <cellStyle name="常规 7" xfId="13"/>
    <cellStyle name="千位分隔 2"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topLeftCell="A19" workbookViewId="0">
      <selection activeCell="H21" sqref="H21"/>
    </sheetView>
  </sheetViews>
  <sheetFormatPr defaultColWidth="9" defaultRowHeight="14"/>
  <cols>
    <col min="1" max="1" width="4.08984375" style="1" customWidth="1"/>
    <col min="2" max="2" width="8.90625" style="1" customWidth="1"/>
    <col min="3" max="3" width="18.6328125" style="1" customWidth="1"/>
    <col min="4" max="4" width="12" style="3" customWidth="1"/>
    <col min="5" max="5" width="18.7265625" style="3" customWidth="1"/>
    <col min="6" max="6" width="18.7265625" style="1" customWidth="1"/>
    <col min="7" max="7" width="8.453125" style="4" customWidth="1"/>
    <col min="8" max="8" width="11.08984375" style="1" customWidth="1"/>
    <col min="9" max="9" width="17.36328125" style="1" customWidth="1"/>
    <col min="10" max="10" width="9" style="1"/>
    <col min="11" max="11" width="12.6328125" style="1"/>
    <col min="12" max="16384" width="9" style="1"/>
  </cols>
  <sheetData>
    <row r="1" spans="1:9" ht="22.5" customHeight="1">
      <c r="A1" s="22" t="s">
        <v>0</v>
      </c>
      <c r="B1" s="22"/>
      <c r="C1" s="22"/>
      <c r="D1" s="22"/>
      <c r="E1" s="22"/>
      <c r="F1" s="22"/>
      <c r="G1" s="22"/>
      <c r="H1" s="22"/>
      <c r="I1" s="22"/>
    </row>
    <row r="2" spans="1:9" ht="18.75" customHeight="1">
      <c r="A2" s="23" t="s">
        <v>1</v>
      </c>
      <c r="B2" s="23"/>
      <c r="C2" s="23"/>
      <c r="D2" s="23"/>
      <c r="E2" s="23"/>
      <c r="F2" s="23"/>
      <c r="G2" s="23"/>
      <c r="H2" s="23"/>
      <c r="I2" s="23"/>
    </row>
    <row r="3" spans="1:9" ht="11.25" customHeight="1">
      <c r="A3" s="5"/>
      <c r="B3" s="5"/>
      <c r="C3" s="5"/>
      <c r="D3" s="6"/>
      <c r="E3" s="6"/>
      <c r="F3" s="5"/>
      <c r="G3" s="7"/>
    </row>
    <row r="4" spans="1:9" s="2" customFormat="1">
      <c r="A4" s="24" t="s">
        <v>2</v>
      </c>
      <c r="B4" s="24"/>
      <c r="C4" s="24" t="s">
        <v>3</v>
      </c>
      <c r="D4" s="24"/>
      <c r="E4" s="24"/>
      <c r="F4" s="24"/>
      <c r="G4" s="24"/>
      <c r="H4" s="24"/>
      <c r="I4" s="24"/>
    </row>
    <row r="5" spans="1:9" s="2" customFormat="1">
      <c r="A5" s="24" t="s">
        <v>4</v>
      </c>
      <c r="B5" s="24"/>
      <c r="C5" s="24" t="s">
        <v>5</v>
      </c>
      <c r="D5" s="24"/>
      <c r="E5" s="24"/>
      <c r="F5" s="9" t="s">
        <v>6</v>
      </c>
      <c r="G5" s="24" t="s">
        <v>7</v>
      </c>
      <c r="H5" s="24"/>
      <c r="I5" s="24"/>
    </row>
    <row r="6" spans="1:9" s="2" customFormat="1">
      <c r="A6" s="24" t="s">
        <v>8</v>
      </c>
      <c r="B6" s="24"/>
      <c r="C6" s="24" t="s">
        <v>9</v>
      </c>
      <c r="D6" s="24"/>
      <c r="E6" s="24"/>
      <c r="F6" s="9" t="s">
        <v>10</v>
      </c>
      <c r="G6" s="24">
        <v>18610492793</v>
      </c>
      <c r="H6" s="24"/>
      <c r="I6" s="24"/>
    </row>
    <row r="7" spans="1:9" s="2" customFormat="1">
      <c r="A7" s="24" t="s">
        <v>11</v>
      </c>
      <c r="B7" s="24"/>
      <c r="C7" s="9"/>
      <c r="D7" s="8" t="s">
        <v>12</v>
      </c>
      <c r="E7" s="9" t="s">
        <v>13</v>
      </c>
      <c r="F7" s="9" t="s">
        <v>14</v>
      </c>
      <c r="G7" s="9" t="s">
        <v>15</v>
      </c>
      <c r="H7" s="9" t="s">
        <v>16</v>
      </c>
      <c r="I7" s="8" t="s">
        <v>17</v>
      </c>
    </row>
    <row r="8" spans="1:9" s="2" customFormat="1" ht="32.25" customHeight="1">
      <c r="A8" s="24" t="s">
        <v>18</v>
      </c>
      <c r="B8" s="24"/>
      <c r="C8" s="10" t="s">
        <v>19</v>
      </c>
      <c r="D8" s="8">
        <v>36.78</v>
      </c>
      <c r="E8" s="11">
        <v>30.973240000000001</v>
      </c>
      <c r="F8" s="9">
        <v>22.32733</v>
      </c>
      <c r="G8" s="9">
        <v>10</v>
      </c>
      <c r="H8" s="12">
        <f>+F8/E8</f>
        <v>0.72085871545889302</v>
      </c>
      <c r="I8" s="20">
        <f>G8*H8</f>
        <v>7.2085871545889297</v>
      </c>
    </row>
    <row r="9" spans="1:9" s="2" customFormat="1" ht="13.5" customHeight="1">
      <c r="A9" s="25"/>
      <c r="B9" s="25"/>
      <c r="C9" s="10" t="s">
        <v>20</v>
      </c>
      <c r="D9" s="8">
        <v>36.78</v>
      </c>
      <c r="E9" s="11">
        <v>30.973240000000001</v>
      </c>
      <c r="F9" s="9">
        <v>22.32733</v>
      </c>
      <c r="G9" s="9" t="s">
        <v>21</v>
      </c>
      <c r="H9" s="8"/>
      <c r="I9" s="8" t="s">
        <v>21</v>
      </c>
    </row>
    <row r="10" spans="1:9" s="2" customFormat="1" ht="13.5" customHeight="1">
      <c r="A10" s="25"/>
      <c r="B10" s="25"/>
      <c r="C10" s="10" t="s">
        <v>22</v>
      </c>
      <c r="D10" s="8"/>
      <c r="E10" s="8"/>
      <c r="F10" s="9"/>
      <c r="G10" s="9" t="s">
        <v>21</v>
      </c>
      <c r="H10" s="8"/>
      <c r="I10" s="8" t="s">
        <v>21</v>
      </c>
    </row>
    <row r="11" spans="1:9" s="2" customFormat="1">
      <c r="A11" s="25"/>
      <c r="B11" s="25"/>
      <c r="C11" s="10" t="s">
        <v>23</v>
      </c>
      <c r="D11" s="8"/>
      <c r="E11" s="8"/>
      <c r="F11" s="9"/>
      <c r="G11" s="9" t="s">
        <v>21</v>
      </c>
      <c r="H11" s="8"/>
      <c r="I11" s="8" t="s">
        <v>21</v>
      </c>
    </row>
    <row r="12" spans="1:9" s="2" customFormat="1" ht="18" customHeight="1">
      <c r="A12" s="24" t="s">
        <v>24</v>
      </c>
      <c r="B12" s="24" t="s">
        <v>25</v>
      </c>
      <c r="C12" s="24"/>
      <c r="D12" s="24"/>
      <c r="E12" s="24"/>
      <c r="F12" s="24" t="s">
        <v>26</v>
      </c>
      <c r="G12" s="24"/>
      <c r="H12" s="24"/>
      <c r="I12" s="24"/>
    </row>
    <row r="13" spans="1:9" s="2" customFormat="1" ht="65.650000000000006" customHeight="1">
      <c r="A13" s="24"/>
      <c r="B13" s="26" t="s">
        <v>27</v>
      </c>
      <c r="C13" s="27"/>
      <c r="D13" s="27"/>
      <c r="E13" s="28"/>
      <c r="F13" s="26" t="s">
        <v>28</v>
      </c>
      <c r="G13" s="27"/>
      <c r="H13" s="27"/>
      <c r="I13" s="28"/>
    </row>
    <row r="14" spans="1:9" s="2" customFormat="1" ht="34.5" customHeight="1">
      <c r="A14" s="24" t="s">
        <v>29</v>
      </c>
      <c r="B14" s="8" t="s">
        <v>30</v>
      </c>
      <c r="C14" s="8" t="s">
        <v>31</v>
      </c>
      <c r="D14" s="9" t="s">
        <v>32</v>
      </c>
      <c r="E14" s="8" t="s">
        <v>33</v>
      </c>
      <c r="F14" s="8" t="s">
        <v>34</v>
      </c>
      <c r="G14" s="9" t="s">
        <v>15</v>
      </c>
      <c r="H14" s="9" t="s">
        <v>17</v>
      </c>
      <c r="I14" s="8" t="s">
        <v>35</v>
      </c>
    </row>
    <row r="15" spans="1:9" s="2" customFormat="1" ht="30" customHeight="1">
      <c r="A15" s="24"/>
      <c r="B15" s="24" t="s">
        <v>36</v>
      </c>
      <c r="C15" s="24" t="s">
        <v>37</v>
      </c>
      <c r="D15" s="13" t="s">
        <v>38</v>
      </c>
      <c r="E15" s="14" t="s">
        <v>39</v>
      </c>
      <c r="F15" s="14" t="s">
        <v>40</v>
      </c>
      <c r="G15" s="11">
        <v>5</v>
      </c>
      <c r="H15" s="11">
        <v>5</v>
      </c>
      <c r="I15" s="8"/>
    </row>
    <row r="16" spans="1:9" s="2" customFormat="1" ht="58" customHeight="1">
      <c r="A16" s="24"/>
      <c r="B16" s="24"/>
      <c r="C16" s="24"/>
      <c r="D16" s="13" t="s">
        <v>41</v>
      </c>
      <c r="E16" s="8" t="s">
        <v>42</v>
      </c>
      <c r="F16" s="8" t="s">
        <v>43</v>
      </c>
      <c r="G16" s="11">
        <v>5</v>
      </c>
      <c r="H16" s="11">
        <v>4</v>
      </c>
      <c r="I16" s="8" t="s">
        <v>44</v>
      </c>
    </row>
    <row r="17" spans="1:9" s="2" customFormat="1" ht="42" customHeight="1">
      <c r="A17" s="24"/>
      <c r="B17" s="24"/>
      <c r="C17" s="24"/>
      <c r="D17" s="13" t="s">
        <v>45</v>
      </c>
      <c r="E17" s="14" t="s">
        <v>46</v>
      </c>
      <c r="F17" s="14" t="s">
        <v>46</v>
      </c>
      <c r="G17" s="11">
        <v>5</v>
      </c>
      <c r="H17" s="11">
        <v>5</v>
      </c>
      <c r="I17" s="11"/>
    </row>
    <row r="18" spans="1:9" s="2" customFormat="1" ht="99" customHeight="1">
      <c r="A18" s="24"/>
      <c r="B18" s="24"/>
      <c r="C18" s="8" t="s">
        <v>47</v>
      </c>
      <c r="D18" s="13" t="s">
        <v>48</v>
      </c>
      <c r="E18" s="8" t="s">
        <v>49</v>
      </c>
      <c r="F18" s="15" t="s">
        <v>49</v>
      </c>
      <c r="G18" s="11">
        <v>13</v>
      </c>
      <c r="H18" s="11">
        <v>13</v>
      </c>
      <c r="I18" s="8"/>
    </row>
    <row r="19" spans="1:9" s="2" customFormat="1" ht="122" customHeight="1">
      <c r="A19" s="24"/>
      <c r="B19" s="24"/>
      <c r="C19" s="8" t="s">
        <v>50</v>
      </c>
      <c r="D19" s="13" t="s">
        <v>51</v>
      </c>
      <c r="E19" s="8" t="s">
        <v>52</v>
      </c>
      <c r="F19" s="15" t="s">
        <v>52</v>
      </c>
      <c r="G19" s="11">
        <v>12</v>
      </c>
      <c r="H19" s="11">
        <v>12</v>
      </c>
      <c r="I19" s="8"/>
    </row>
    <row r="20" spans="1:9" s="2" customFormat="1" ht="30" customHeight="1">
      <c r="A20" s="24"/>
      <c r="B20" s="24"/>
      <c r="C20" s="16" t="s">
        <v>53</v>
      </c>
      <c r="D20" s="13" t="s">
        <v>54</v>
      </c>
      <c r="E20" s="17" t="s">
        <v>55</v>
      </c>
      <c r="F20" s="8" t="s">
        <v>56</v>
      </c>
      <c r="G20" s="11">
        <v>10</v>
      </c>
      <c r="H20" s="11">
        <v>10</v>
      </c>
      <c r="I20" s="8"/>
    </row>
    <row r="21" spans="1:9" s="2" customFormat="1" ht="70" customHeight="1">
      <c r="A21" s="24"/>
      <c r="B21" s="18" t="s">
        <v>57</v>
      </c>
      <c r="C21" s="8" t="s">
        <v>58</v>
      </c>
      <c r="D21" s="13" t="s">
        <v>59</v>
      </c>
      <c r="E21" s="8" t="s">
        <v>60</v>
      </c>
      <c r="F21" s="15" t="s">
        <v>60</v>
      </c>
      <c r="G21" s="11">
        <v>40</v>
      </c>
      <c r="H21" s="11">
        <v>35</v>
      </c>
      <c r="I21" s="8" t="s">
        <v>61</v>
      </c>
    </row>
    <row r="22" spans="1:9" s="2" customFormat="1" ht="30" customHeight="1">
      <c r="A22" s="24" t="s">
        <v>62</v>
      </c>
      <c r="B22" s="24"/>
      <c r="C22" s="24"/>
      <c r="D22" s="24"/>
      <c r="E22" s="24"/>
      <c r="F22" s="24"/>
      <c r="G22" s="11"/>
      <c r="H22" s="19">
        <f>I8+SUM(H15:H21)</f>
        <v>91.208587154588898</v>
      </c>
      <c r="I22" s="21"/>
    </row>
  </sheetData>
  <mergeCells count="24">
    <mergeCell ref="B13:E13"/>
    <mergeCell ref="F13:I13"/>
    <mergeCell ref="A22:F22"/>
    <mergeCell ref="A12:A13"/>
    <mergeCell ref="A14:A21"/>
    <mergeCell ref="B15:B20"/>
    <mergeCell ref="C15:C17"/>
    <mergeCell ref="A9:B9"/>
    <mergeCell ref="A10:B10"/>
    <mergeCell ref="A11:B11"/>
    <mergeCell ref="B12:E12"/>
    <mergeCell ref="F12:I12"/>
    <mergeCell ref="A6:B6"/>
    <mergeCell ref="C6:E6"/>
    <mergeCell ref="G6:I6"/>
    <mergeCell ref="A7:B7"/>
    <mergeCell ref="A8:B8"/>
    <mergeCell ref="A1:I1"/>
    <mergeCell ref="A2:I2"/>
    <mergeCell ref="A4:B4"/>
    <mergeCell ref="C4:I4"/>
    <mergeCell ref="A5:B5"/>
    <mergeCell ref="C5:E5"/>
    <mergeCell ref="G5:I5"/>
  </mergeCells>
  <phoneticPr fontId="12" type="noConversion"/>
  <pageMargins left="0.25" right="0.25" top="0.75" bottom="0.75" header="0.3" footer="0.3"/>
  <pageSetup paperSize="9" scale="96"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2024-04-23T07:57:00Z</cp:lastPrinted>
  <dcterms:created xsi:type="dcterms:W3CDTF">2018-03-28T06:56:00Z</dcterms:created>
  <dcterms:modified xsi:type="dcterms:W3CDTF">2024-05-17T02:46:28Z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7BD546D4BABD4DD5A990787556972E94_13</vt:lpwstr>
  </property>
</Properties>
</file>