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44" l="1"/>
  <c r="I7" i="44" s="1"/>
  <c r="H24" i="44" s="1"/>
</calcChain>
</file>

<file path=xl/sharedStrings.xml><?xml version="1.0" encoding="utf-8"?>
<sst xmlns="http://schemas.openxmlformats.org/spreadsheetml/2006/main" count="81" uniqueCount="66">
  <si>
    <r>
      <rPr>
        <b/>
        <sz val="18"/>
        <color indexed="8"/>
        <rFont val="宋体"/>
        <family val="3"/>
        <charset val="134"/>
      </rPr>
      <t>项目支出绩效自评表</t>
    </r>
    <r>
      <rPr>
        <sz val="18"/>
        <color indexed="8"/>
        <rFont val="宋体"/>
        <family val="3"/>
        <charset val="134"/>
      </rPr>
      <t xml:space="preserve"> </t>
    </r>
  </si>
  <si>
    <t>（2023年度）</t>
  </si>
  <si>
    <t>项目名称</t>
  </si>
  <si>
    <t>北京市公路养护作业动态信息采集与共享发布关键技术研究</t>
  </si>
  <si>
    <t>主管部门</t>
  </si>
  <si>
    <t>北京市交通委员会</t>
  </si>
  <si>
    <t>实施单位</t>
  </si>
  <si>
    <t>北京市公路事业发展中心（北京市高速公路联网收费结算中心）</t>
  </si>
  <si>
    <t>项目负责人</t>
  </si>
  <si>
    <t>冯宗敏</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</si>
  <si>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</si>
  <si>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</si>
  <si>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</si>
  <si>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</si>
  <si>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</si>
  <si>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</si>
  <si>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</si>
  <si>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</si>
  <si>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</si>
  <si>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</si>
  <si>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</si>
  <si>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</si>
  <si>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</si>
  <si>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</si>
  <si>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</si>
  <si>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</si>
  <si>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</si>
  <si>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完成基于物联网的养护作业信息采集模型研究，完成物联网养护作业感知设备数据接口规范编写，通过大纲评审，项目总体进度达到45%以上。</t>
  </si>
  <si>
    <t>绩效指标</t>
  </si>
  <si>
    <t>一级指标</t>
  </si>
  <si>
    <t>二级指标</t>
  </si>
  <si>
    <t>三级指标</t>
  </si>
  <si>
    <t>年度指标值</t>
  </si>
  <si>
    <t>实际完成值</t>
  </si>
  <si>
    <t>偏差原因分析及改进措施</t>
  </si>
  <si>
    <t>产
出
指
标
(50分)</t>
  </si>
  <si>
    <t>数量指标
（15分）</t>
  </si>
  <si>
    <t>物联网养护作业感知设备数据接口规范</t>
  </si>
  <si>
    <t>构建人机交互与物联网相结合的多源养护作业信息精准采集模型</t>
  </si>
  <si>
    <t>构建面向多发布渠道的养护作业信息智能编排与协同发布模型</t>
  </si>
  <si>
    <t>养护作业信息动态信息采集与共享发布原型系统（采集发布模块）</t>
  </si>
  <si>
    <t>质量指标
（13分）</t>
  </si>
  <si>
    <t>阶段性研究成果评审合格率</t>
  </si>
  <si>
    <t>时效指标
（12分）</t>
  </si>
  <si>
    <t>实施进度</t>
  </si>
  <si>
    <t>在2024年4月前完成第一次中期评审</t>
  </si>
  <si>
    <t>达成预期指标</t>
  </si>
  <si>
    <t>成本指标
（10分）</t>
  </si>
  <si>
    <t>项目预算控制数,其中2023年预算控制数≤113万元</t>
  </si>
  <si>
    <t>效益指标（40分）</t>
  </si>
  <si>
    <t>服务对象满意度指标（10分）</t>
  </si>
  <si>
    <t>服务对象满意度</t>
  </si>
  <si>
    <t>基本达成预期指标</t>
  </si>
  <si>
    <t>经济、社会、生态、可持续影响效益指标（30分）</t>
  </si>
  <si>
    <t>有利于降低公路养护作业人员及途经车辆安全风险</t>
  </si>
  <si>
    <t>优良中低差</t>
  </si>
  <si>
    <t>有利于养护施工单位选择多样化的采集方式、采集设备，降低养护作业信息采集设备成本。</t>
  </si>
  <si>
    <t>总分</t>
  </si>
  <si>
    <t>支撑依据不充分
定性指标，效益无法准确衡量</t>
    <phoneticPr fontId="13" type="noConversion"/>
  </si>
  <si>
    <t>本项目为跨年项目，分2年实施.。项目总投资约为232.7909万元，其中2023年申请预算113万元。本项目整体目标为：本项目拟在不改变现有的养护作业模式的基础上，研究基于物联网的养护作业信息采集技术，以实现养护作业动态信息精准采集；研究针对情报板、导航地图等不同发布渠道养护作业信息精准智能发布技术；研究面向管理侧的养护作业信息发布情况动态监管与面向养护作业人员的预警提示技术，并在上述研究基础上，形成一套养护作业信息精准采集与多渠道精准智能发布原型系统，提升养护作业信息采集精度，降低采集成本，提高本市出行信息服务能力，降低本市公路养护作业安全风险。其中，2023年年度目标为完成基于物联网的养护作业信息采集模型研究，完成物联网养护作业感知设备数据接口规范编写，通过大纲评审，项目总体进度达到45%以上。</t>
    <phoneticPr fontId="13" type="noConversion"/>
  </si>
  <si>
    <t>1项</t>
    <phoneticPr fontId="13" type="noConversion"/>
  </si>
  <si>
    <t>1个</t>
    <phoneticPr fontId="13" type="noConversion"/>
  </si>
  <si>
    <t>1个</t>
    <phoneticPr fontId="13" type="noConversion"/>
  </si>
  <si>
    <t>1套</t>
    <phoneticPr fontId="13" type="noConversion"/>
  </si>
  <si>
    <t>232.7909万元</t>
    <phoneticPr fontId="13" type="noConversion"/>
  </si>
  <si>
    <t>113万元</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</si>
</sst>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font>
      <sz val="11"/>
      <color theme="1"/>
      <name val="宋体"/>
      <charset val="134"/>
      <scheme val="minor"/>
    </font>
    <font>
      <sz val="18"/>
      <color theme="1"/>
      <name val="宋体"/>
      <family val="3"/>
      <charset val="134"/>
      <scheme val="minor"/>
    </font>
    <font>
      <sz val="14"/>
      <color theme="1"/>
      <name val="宋体"/>
      <family val="3"/>
      <charset val="134"/>
      <scheme val="minor"/>
    </font>
    <font>
      <b/>
      <sz val="18"/>
      <color indexed="8"/>
      <name val="宋体"/>
      <family val="3"/>
      <charset val="134"/>
    </font>
    <font>
      <sz val="10.5"/>
      <color indexed="8"/>
      <name val="仿宋_GB2312"/>
      <charset val="134"/>
    </font>
    <font>
      <sz val="12"/>
      <color theme="1"/>
      <name val="宋体"/>
      <family val="3"/>
      <charset val="134"/>
      <scheme val="minor"/>
    </font>
    <font>
      <sz val="12"/>
      <color indexed="8"/>
      <name val="宋体"/>
      <family val="3"/>
      <charset val="134"/>
    </font>
    <font>
      <sz val="11"/>
      <color theme="1"/>
      <name val="宋体"/>
      <family val="3"/>
      <charset val="134"/>
      <scheme val="minor"/>
    </font>
    <font>
      <sz val="12"/>
      <name val="宋体"/>
      <family val="3"/>
      <charset val="134"/>
    </font>
    <font>
      <sz val="11"/>
      <color indexed="8"/>
      <name val="宋体"/>
      <family val="3"/>
      <charset val="134"/>
    </font>
    <font>
      <sz val="10"/>
      <name val="Arial"/>
      <family val="2"/>
    </font>
    <font>
      <sz val="18"/>
      <color indexed="8"/>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5">
    <xf numFmtId="0" fontId="0" fillId="0" borderId="0">
      <alignment vertical="center"/>
    </xf>
    <xf numFmtId="0" fontId="8" fillId="0" borderId="0"/>
    <xf numFmtId="0" fontId="8" fillId="0" borderId="0"/>
    <xf numFmtId="0" fontId="8" fillId="0" borderId="0"/>
    <xf numFmtId="0" fontId="8" fillId="0" borderId="0"/>
    <xf numFmtId="0" fontId="12" fillId="0" borderId="0">
      <alignment vertical="center"/>
    </xf>
    <xf numFmtId="0" fontId="12" fillId="0" borderId="0">
      <alignment vertical="center"/>
    </xf>
    <xf numFmtId="0" fontId="12" fillId="0" borderId="0"/>
    <xf numFmtId="0" fontId="12" fillId="0" borderId="0"/>
    <xf numFmtId="0" fontId="9" fillId="0" borderId="0"/>
    <xf numFmtId="0" fontId="12" fillId="0" borderId="0"/>
    <xf numFmtId="0" fontId="9" fillId="0" borderId="0">
      <alignment vertical="center"/>
    </xf>
    <xf numFmtId="0" fontId="10" fillId="0" borderId="0"/>
    <xf numFmtId="0" fontId="5" fillId="0" borderId="0"/>
    <xf numFmtId="43" fontId="9" fillId="0" borderId="0" applyFont="0" applyFill="0" applyBorder="0" applyAlignment="0" applyProtection="0">
      <alignment vertical="center"/>
    </xf>
  </cellStyleXfs>
  <cellXfs count="22">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10"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0" fillId="0" borderId="1" xfId="0" applyBorder="1" applyAlignment="1">
      <alignment wrapText="1"/>
    </xf>
    <xf numFmtId="0" fontId="6"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vertical="center" wrapText="1"/>
    </xf>
    <xf numFmtId="0" fontId="3" fillId="0" borderId="0" xfId="0" applyFont="1" applyAlignment="1">
      <alignment horizontal="center" vertical="center" wrapText="1"/>
    </xf>
    <xf numFmtId="0" fontId="2" fillId="0" borderId="0" xfId="0" applyFont="1" applyAlignment="1">
      <alignment horizontal="center" vertical="center" wrapText="1"/>
    </xf>
    <xf numFmtId="0" fontId="7" fillId="0" borderId="1" xfId="0" applyFont="1" applyBorder="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tabSelected="1" topLeftCell="A16" zoomScale="85" zoomScaleNormal="85" workbookViewId="0">
      <selection activeCell="J22" sqref="J22"/>
    </sheetView>
  </sheetViews>
  <sheetFormatPr defaultColWidth="9" defaultRowHeight="14"/>
  <cols>
    <col min="1" max="1" width="4.08984375" customWidth="1"/>
    <col min="2" max="2" width="8.81640625" customWidth="1"/>
    <col min="3" max="3" width="14.36328125" customWidth="1"/>
    <col min="4" max="4" width="27.453125" style="4" customWidth="1"/>
    <col min="5" max="5" width="14.6328125" style="4" customWidth="1"/>
    <col min="6" max="6" width="12.6328125" customWidth="1"/>
    <col min="7" max="7" width="8.453125" style="5" customWidth="1"/>
    <col min="8" max="8" width="13.08984375" customWidth="1"/>
    <col min="9" max="9" width="16.54296875" customWidth="1"/>
    <col min="10" max="10" width="33.6328125" customWidth="1"/>
  </cols>
  <sheetData>
    <row r="1" spans="1:9" s="1" customFormat="1" ht="22.5" customHeight="1">
      <c r="A1" s="19" t="s">
        <v>0</v>
      </c>
      <c r="B1" s="19"/>
      <c r="C1" s="19"/>
      <c r="D1" s="19"/>
      <c r="E1" s="19"/>
      <c r="F1" s="19"/>
      <c r="G1" s="19"/>
      <c r="H1" s="19"/>
      <c r="I1" s="19"/>
    </row>
    <row r="2" spans="1:9" s="2" customFormat="1" ht="18.75" customHeight="1">
      <c r="A2" s="20" t="s">
        <v>1</v>
      </c>
      <c r="B2" s="20"/>
      <c r="C2" s="20"/>
      <c r="D2" s="20"/>
      <c r="E2" s="20"/>
      <c r="F2" s="20"/>
      <c r="G2" s="20"/>
      <c r="H2" s="20"/>
      <c r="I2" s="20"/>
    </row>
    <row r="3" spans="1:9" s="3" customFormat="1">
      <c r="A3" s="16" t="s">
        <v>2</v>
      </c>
      <c r="B3" s="16"/>
      <c r="C3" s="16" t="s">
        <v>3</v>
      </c>
      <c r="D3" s="16"/>
      <c r="E3" s="16"/>
      <c r="F3" s="16"/>
      <c r="G3" s="16"/>
      <c r="H3" s="16"/>
      <c r="I3" s="16"/>
    </row>
    <row r="4" spans="1:9" s="3" customFormat="1">
      <c r="A4" s="16" t="s">
        <v>4</v>
      </c>
      <c r="B4" s="16"/>
      <c r="C4" s="16" t="s">
        <v>5</v>
      </c>
      <c r="D4" s="16"/>
      <c r="E4" s="16"/>
      <c r="F4" s="6" t="s">
        <v>6</v>
      </c>
      <c r="G4" s="16" t="s">
        <v>7</v>
      </c>
      <c r="H4" s="16"/>
      <c r="I4" s="16"/>
    </row>
    <row r="5" spans="1:9" s="3" customFormat="1">
      <c r="A5" s="16" t="s">
        <v>8</v>
      </c>
      <c r="B5" s="16"/>
      <c r="C5" s="16" t="s">
        <v>9</v>
      </c>
      <c r="D5" s="16"/>
      <c r="E5" s="16"/>
      <c r="F5" s="6" t="s">
        <v>10</v>
      </c>
      <c r="G5" s="16">
        <v>15510792998</v>
      </c>
      <c r="H5" s="16"/>
      <c r="I5" s="16"/>
    </row>
    <row r="6" spans="1:9" s="3" customFormat="1">
      <c r="A6" s="16" t="s">
        <v>11</v>
      </c>
      <c r="B6" s="16"/>
      <c r="C6" s="6"/>
      <c r="D6" s="6" t="s">
        <v>12</v>
      </c>
      <c r="E6" s="6" t="s">
        <v>13</v>
      </c>
      <c r="F6" s="6" t="s">
        <v>14</v>
      </c>
      <c r="G6" s="6" t="s">
        <v>15</v>
      </c>
      <c r="H6" s="6" t="s">
        <v>16</v>
      </c>
      <c r="I6" s="6" t="s">
        <v>17</v>
      </c>
    </row>
    <row r="7" spans="1:9" s="3" customFormat="1" ht="32.25" customHeight="1">
      <c r="A7" s="16" t="s">
        <v>18</v>
      </c>
      <c r="B7" s="16"/>
      <c r="C7" s="7" t="s">
        <v>19</v>
      </c>
      <c r="D7" s="6"/>
      <c r="E7" s="6">
        <v>113</v>
      </c>
      <c r="F7" s="6">
        <v>113</v>
      </c>
      <c r="G7" s="6">
        <v>10</v>
      </c>
      <c r="H7" s="8">
        <f>+F7/E7</f>
        <v>1</v>
      </c>
      <c r="I7" s="12">
        <f>G7*H7</f>
        <v>10</v>
      </c>
    </row>
    <row r="8" spans="1:9" s="3" customFormat="1" ht="13.5" customHeight="1">
      <c r="A8" s="18"/>
      <c r="B8" s="18"/>
      <c r="C8" s="7" t="s">
        <v>20</v>
      </c>
      <c r="D8" s="6"/>
      <c r="E8" s="6">
        <v>113</v>
      </c>
      <c r="F8" s="6">
        <v>113</v>
      </c>
      <c r="G8" s="6" t="s">
        <v>21</v>
      </c>
      <c r="H8" s="6"/>
      <c r="I8" s="6" t="s">
        <v>21</v>
      </c>
    </row>
    <row r="9" spans="1:9" s="3" customFormat="1" ht="13.5" customHeight="1">
      <c r="A9" s="18"/>
      <c r="B9" s="18"/>
      <c r="C9" s="7" t="s">
        <v>22</v>
      </c>
      <c r="D9" s="6"/>
      <c r="E9" s="6"/>
      <c r="F9" s="6"/>
      <c r="G9" s="6" t="s">
        <v>21</v>
      </c>
      <c r="H9" s="6"/>
      <c r="I9" s="6" t="s">
        <v>21</v>
      </c>
    </row>
    <row r="10" spans="1:9" s="3" customFormat="1">
      <c r="A10" s="18"/>
      <c r="B10" s="18"/>
      <c r="C10" s="7" t="s">
        <v>23</v>
      </c>
      <c r="D10" s="6"/>
      <c r="E10" s="6"/>
      <c r="F10" s="6"/>
      <c r="G10" s="6" t="s">
        <v>21</v>
      </c>
      <c r="H10" s="6"/>
      <c r="I10" s="6" t="s">
        <v>21</v>
      </c>
    </row>
    <row r="11" spans="1:9" s="3" customFormat="1" ht="18" customHeight="1">
      <c r="A11" s="16" t="s">
        <v>24</v>
      </c>
      <c r="B11" s="16" t="s">
        <v>25</v>
      </c>
      <c r="C11" s="16"/>
      <c r="D11" s="16"/>
      <c r="E11" s="16"/>
      <c r="F11" s="16" t="s">
        <v>26</v>
      </c>
      <c r="G11" s="16"/>
      <c r="H11" s="16"/>
      <c r="I11" s="16"/>
    </row>
    <row r="12" spans="1:9" s="3" customFormat="1" ht="165" customHeight="1">
      <c r="A12" s="16"/>
      <c r="B12" s="17" t="s">
        <v>59</v>
      </c>
      <c r="C12" s="17"/>
      <c r="D12" s="17"/>
      <c r="E12" s="17"/>
      <c r="F12" s="17" t="s">
        <v>27</v>
      </c>
      <c r="G12" s="17"/>
      <c r="H12" s="17"/>
      <c r="I12" s="17"/>
    </row>
    <row r="13" spans="1:9" s="3" customFormat="1" ht="34.5" customHeight="1">
      <c r="A13" s="16" t="s">
        <v>28</v>
      </c>
      <c r="B13" s="6" t="s">
        <v>29</v>
      </c>
      <c r="C13" s="6" t="s">
        <v>30</v>
      </c>
      <c r="D13" s="6" t="s">
        <v>31</v>
      </c>
      <c r="E13" s="6" t="s">
        <v>32</v>
      </c>
      <c r="F13" s="6" t="s">
        <v>33</v>
      </c>
      <c r="G13" s="6" t="s">
        <v>15</v>
      </c>
      <c r="H13" s="6" t="s">
        <v>17</v>
      </c>
      <c r="I13" s="6" t="s">
        <v>34</v>
      </c>
    </row>
    <row r="14" spans="1:9" s="3" customFormat="1" ht="30" customHeight="1">
      <c r="A14" s="16"/>
      <c r="B14" s="16" t="s">
        <v>35</v>
      </c>
      <c r="C14" s="16" t="s">
        <v>36</v>
      </c>
      <c r="D14" s="9" t="s">
        <v>37</v>
      </c>
      <c r="E14" s="6" t="s">
        <v>60</v>
      </c>
      <c r="F14" s="15" t="s">
        <v>60</v>
      </c>
      <c r="G14" s="6">
        <v>3</v>
      </c>
      <c r="H14" s="6">
        <v>3</v>
      </c>
      <c r="I14" s="13"/>
    </row>
    <row r="15" spans="1:9" s="3" customFormat="1" ht="44" customHeight="1">
      <c r="A15" s="16"/>
      <c r="B15" s="16"/>
      <c r="C15" s="16"/>
      <c r="D15" s="9" t="s">
        <v>38</v>
      </c>
      <c r="E15" s="6" t="s">
        <v>61</v>
      </c>
      <c r="F15" s="15" t="s">
        <v>61</v>
      </c>
      <c r="G15" s="6">
        <v>4</v>
      </c>
      <c r="H15" s="6">
        <v>4</v>
      </c>
      <c r="I15" s="13"/>
    </row>
    <row r="16" spans="1:9" s="3" customFormat="1" ht="44" customHeight="1">
      <c r="A16" s="16"/>
      <c r="B16" s="16"/>
      <c r="C16" s="16"/>
      <c r="D16" s="9" t="s">
        <v>39</v>
      </c>
      <c r="E16" s="6" t="s">
        <v>62</v>
      </c>
      <c r="F16" s="15" t="s">
        <v>62</v>
      </c>
      <c r="G16" s="6">
        <v>4</v>
      </c>
      <c r="H16" s="6">
        <v>4</v>
      </c>
      <c r="I16" s="13"/>
    </row>
    <row r="17" spans="1:9" s="3" customFormat="1" ht="40" customHeight="1">
      <c r="A17" s="16"/>
      <c r="B17" s="16"/>
      <c r="C17" s="16"/>
      <c r="D17" s="9" t="s">
        <v>40</v>
      </c>
      <c r="E17" s="6" t="s">
        <v>63</v>
      </c>
      <c r="F17" s="15" t="s">
        <v>63</v>
      </c>
      <c r="G17" s="6">
        <v>4</v>
      </c>
      <c r="H17" s="6">
        <v>4</v>
      </c>
      <c r="I17" s="13"/>
    </row>
    <row r="18" spans="1:9" s="3" customFormat="1" ht="30" customHeight="1">
      <c r="A18" s="16"/>
      <c r="B18" s="16"/>
      <c r="C18" s="6" t="s">
        <v>41</v>
      </c>
      <c r="D18" s="9" t="s">
        <v>42</v>
      </c>
      <c r="E18" s="10">
        <v>1</v>
      </c>
      <c r="F18" s="10">
        <v>1</v>
      </c>
      <c r="G18" s="6">
        <v>13</v>
      </c>
      <c r="H18" s="6">
        <v>13</v>
      </c>
      <c r="I18" s="13"/>
    </row>
    <row r="19" spans="1:9" s="3" customFormat="1" ht="42" customHeight="1">
      <c r="A19" s="16"/>
      <c r="B19" s="16"/>
      <c r="C19" s="6" t="s">
        <v>43</v>
      </c>
      <c r="D19" s="9" t="s">
        <v>44</v>
      </c>
      <c r="E19" s="6" t="s">
        <v>45</v>
      </c>
      <c r="F19" s="6" t="s">
        <v>46</v>
      </c>
      <c r="G19" s="6">
        <v>12</v>
      </c>
      <c r="H19" s="6">
        <v>12</v>
      </c>
      <c r="I19" s="13"/>
    </row>
    <row r="20" spans="1:9" s="3" customFormat="1" ht="30" customHeight="1">
      <c r="A20" s="16"/>
      <c r="B20" s="16"/>
      <c r="C20" s="6" t="s">
        <v>47</v>
      </c>
      <c r="D20" s="9" t="s">
        <v>48</v>
      </c>
      <c r="E20" s="6" t="s">
        <v>64</v>
      </c>
      <c r="F20" s="6" t="s">
        <v>65</v>
      </c>
      <c r="G20" s="6">
        <v>10</v>
      </c>
      <c r="H20" s="6">
        <v>10</v>
      </c>
      <c r="I20" s="13"/>
    </row>
    <row r="21" spans="1:9" s="3" customFormat="1" ht="30" customHeight="1">
      <c r="A21" s="16"/>
      <c r="B21" s="16" t="s">
        <v>49</v>
      </c>
      <c r="C21" s="6" t="s">
        <v>50</v>
      </c>
      <c r="D21" s="9" t="s">
        <v>51</v>
      </c>
      <c r="E21" s="10">
        <v>0.8</v>
      </c>
      <c r="F21" s="6" t="s">
        <v>52</v>
      </c>
      <c r="G21" s="6">
        <v>10</v>
      </c>
      <c r="H21" s="6">
        <v>10</v>
      </c>
      <c r="I21" s="13"/>
    </row>
    <row r="22" spans="1:9" s="3" customFormat="1" ht="57" customHeight="1">
      <c r="A22" s="16"/>
      <c r="B22" s="16"/>
      <c r="C22" s="16" t="s">
        <v>53</v>
      </c>
      <c r="D22" s="9" t="s">
        <v>54</v>
      </c>
      <c r="E22" s="6" t="s">
        <v>55</v>
      </c>
      <c r="F22" s="6" t="s">
        <v>52</v>
      </c>
      <c r="G22" s="6">
        <v>15</v>
      </c>
      <c r="H22" s="6">
        <v>12</v>
      </c>
      <c r="I22" s="21" t="s">
        <v>58</v>
      </c>
    </row>
    <row r="23" spans="1:9" s="3" customFormat="1" ht="51" customHeight="1">
      <c r="A23" s="16"/>
      <c r="B23" s="16"/>
      <c r="C23" s="16"/>
      <c r="D23" s="9" t="s">
        <v>56</v>
      </c>
      <c r="E23" s="6" t="s">
        <v>55</v>
      </c>
      <c r="F23" s="6" t="s">
        <v>52</v>
      </c>
      <c r="G23" s="6">
        <v>15</v>
      </c>
      <c r="H23" s="6">
        <v>13</v>
      </c>
      <c r="I23" s="21" t="s">
        <v>58</v>
      </c>
    </row>
    <row r="24" spans="1:9" s="3" customFormat="1" ht="30" customHeight="1">
      <c r="A24" s="16" t="s">
        <v>57</v>
      </c>
      <c r="B24" s="16"/>
      <c r="C24" s="16"/>
      <c r="D24" s="16"/>
      <c r="E24" s="16"/>
      <c r="F24" s="16"/>
      <c r="G24" s="6"/>
      <c r="H24" s="11">
        <f>I7+SUM(H14:H23)</f>
        <v>95</v>
      </c>
      <c r="I24" s="14"/>
    </row>
  </sheetData>
  <mergeCells count="26">
    <mergeCell ref="A1:I1"/>
    <mergeCell ref="A2:I2"/>
    <mergeCell ref="A3:B3"/>
    <mergeCell ref="C3:I3"/>
    <mergeCell ref="A4:B4"/>
    <mergeCell ref="C4:E4"/>
    <mergeCell ref="G4:I4"/>
    <mergeCell ref="A5:B5"/>
    <mergeCell ref="C5:E5"/>
    <mergeCell ref="G5:I5"/>
    <mergeCell ref="A6:B6"/>
    <mergeCell ref="A7:B7"/>
    <mergeCell ref="A8:B8"/>
    <mergeCell ref="A9:B9"/>
    <mergeCell ref="A10:B10"/>
    <mergeCell ref="B11:E11"/>
    <mergeCell ref="F11:I11"/>
    <mergeCell ref="B12:E12"/>
    <mergeCell ref="F12:I12"/>
    <mergeCell ref="A24:F24"/>
    <mergeCell ref="A11:A12"/>
    <mergeCell ref="A13:A23"/>
    <mergeCell ref="B14:B20"/>
    <mergeCell ref="B21:B23"/>
    <mergeCell ref="C14:C17"/>
    <mergeCell ref="C22:C23"/>
  </mergeCells>
  <phoneticPr fontId="13" type="noConversion"/>
  <pageMargins left="0.7" right="0.7" top="0.75" bottom="0.75" header="0.3" footer="0.3"/>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2024-05-15T09:18:38Z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1183E7676D73483787EE06D556290B3B_12</vt:lpwstr>
  </property>
</Properties>
</file>