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531"/>
  <workbookPr defaultThemeVersion="124226"/>
  <mc:AlternateContent xmlns:mc="http://schemas.openxmlformats.org/markup-compatibility/2006">
    <mc:Choice Requires="x15">
      <x15ac:absPath xmlns:x15ac="http://schemas.microsoft.com/office/spreadsheetml/2010/11/ac" url="F:\绩效评价\审核过的绩效文件—张翾\密云分局\"/>
    </mc:Choice>
  </mc:AlternateContent>
  <xr:revisionPtr revIDLastSave="0" documentId="13_ncr:1_{9F39D346-F9AB-4D13-ACCB-A5DE68AD54AA}" xr6:coauthVersionLast="47" xr6:coauthVersionMax="47" xr10:uidLastSave="{00000000-0000-0000-0000-000000000000}"/>
  <bookViews>
    <workbookView xWindow="-110" yWindow="-110" windowWidth="19420" windowHeight="10300" tabRatio="927" activeTab="1" xr2:uid="{00000000-000D-0000-FFFF-FFFF00000000}"/>
  </bookViews>
  <sheets>
    <sheet name="密云地质灾害防治工程" sheetId="44" r:id="rId1"/>
    <sheet name="密云地质灾害防治工程（追加）" sheetId="46" r:id="rId2"/>
  </sheets>
  <calcPr calcId="191029"/>
</workbook>
</file>

<file path=xl/calcChain.xml><?xml version="1.0" encoding="utf-8"?>
<calcChain xmlns="http://schemas.openxmlformats.org/spreadsheetml/2006/main">
  <c r="H8" i="46" l="1"/>
  <c r="I8" i="46" s="1"/>
  <c r="H26" i="46" s="1"/>
  <c r="H9" i="44" l="1"/>
  <c r="I9" i="44" s="1"/>
  <c r="H27" i="44" s="1"/>
</calcChain>
</file>

<file path=xl/sharedStrings.xml><?xml version="1.0" encoding="utf-8"?>
<sst xmlns="http://schemas.openxmlformats.org/spreadsheetml/2006/main" count="176" uniqueCount="91">
  <si>
    <r>
      <rPr>
        <b/>
        <sz val="18"/>
        <color indexed="8"/>
        <rFont val="宋体"/>
        <family val="3"/>
        <charset val="134"/>
      </rPr>
      <t>项目支出绩效自评表</t>
    </r>
    <r>
      <rPr>
        <sz val="18"/>
        <color indexed="8"/>
        <rFont val="宋体"/>
        <family val="3"/>
        <charset val="134"/>
      </rPr>
      <t xml:space="preserve"> </t>
    </r>
  </si>
  <si>
    <t>项目名称</t>
  </si>
  <si>
    <t>实施单位</t>
  </si>
  <si>
    <t>得分</t>
  </si>
  <si>
    <t>年度总体目标</t>
  </si>
  <si>
    <t>绩效指标</t>
  </si>
  <si>
    <t>一级指标</t>
  </si>
  <si>
    <t>二级指标</t>
  </si>
  <si>
    <t>三级指标</t>
  </si>
  <si>
    <t>分值</t>
  </si>
  <si>
    <t>总分</t>
  </si>
  <si>
    <t>偏差原因分析及改进措施</t>
  </si>
  <si>
    <t>主管部门</t>
  </si>
  <si>
    <t>项目负责人</t>
  </si>
  <si>
    <t>联系电话</t>
  </si>
  <si>
    <t>项目资金</t>
  </si>
  <si>
    <t>年初预算数</t>
  </si>
  <si>
    <t>全年预算数</t>
  </si>
  <si>
    <t>全年执行数</t>
  </si>
  <si>
    <t>执行率</t>
  </si>
  <si>
    <t>（万元）</t>
  </si>
  <si>
    <t>年度资金总额</t>
  </si>
  <si>
    <t>其中：当年财政拨款</t>
  </si>
  <si>
    <t>—</t>
  </si>
  <si>
    <t xml:space="preserve">      上年结转资金</t>
  </si>
  <si>
    <t xml:space="preserve">  其他资金</t>
  </si>
  <si>
    <t>预期目标</t>
  </si>
  <si>
    <t>实际完成情况</t>
  </si>
  <si>
    <t>年度指标值</t>
  </si>
  <si>
    <t>实际完成值</t>
  </si>
  <si>
    <t>产
出
指
标
(50分)</t>
    <phoneticPr fontId="11" type="noConversion"/>
  </si>
  <si>
    <t>效益指标（40分）</t>
    <phoneticPr fontId="11" type="noConversion"/>
  </si>
  <si>
    <t>成本指标
（10分）</t>
    <phoneticPr fontId="11" type="noConversion"/>
  </si>
  <si>
    <t>（2023年度）</t>
    <phoneticPr fontId="11" type="noConversion"/>
  </si>
  <si>
    <t>填报说明</t>
    <phoneticPr fontId="14" type="noConversion"/>
  </si>
  <si>
    <t>2.年初预算数填写2023年年初预算批复数，全年预算数填写追加调整后预算数，全年执行数填写截至2023年12月31日的实际执行数（2023年追加项目填写截至2024年4月的实际执行数。）</t>
    <phoneticPr fontId="14" type="noConversion"/>
  </si>
  <si>
    <t>4.如项目完成情况未达绩效目标，需在“偏差原因分析”中说明偏离目标、不能完成目标的原因及拟采取的措施。</t>
    <phoneticPr fontId="14" type="noConversion"/>
  </si>
  <si>
    <t>6.如批复的绩效目标不涉及满意度指标，则经济、社会、生态、可持续影响效益指标效益指标共计40分。</t>
    <phoneticPr fontId="14" type="noConversion"/>
  </si>
  <si>
    <t>1.表中有公式设置的位置将自动生成结果，无须填列。</t>
    <phoneticPr fontId="14" type="noConversion"/>
  </si>
  <si>
    <t xml:space="preserve">3.年度总体目标涉及的“预期目标”、“三级指标”、“年度指标值”需与财政批复的绩效目标保持一致。三级指标行数请根据批复的绩效目标自行增减。
“实际完成值”应根据项目执行情况如实填写。
</t>
    <phoneticPr fontId="14" type="noConversion"/>
  </si>
  <si>
    <t xml:space="preserve">5.分值设定及填报要求：
①预算执行情况及二级指标分值固定，不能增减；三级指标分值需平均分配，不能整除的按照334比例分配。
②定量指标得分根据完成比例乘以指标分值得出。
③定性指标得分根据指标完成情况分为：达成预期指标、基本达成预期指标且效果较好、部分达成预期指标且具有一定效果、未达成预期指标且效果较差四档，分别按照该指标对应分值区间100-90%(含90%)、90-75%(含75%)、75-60%（含60%）、60-0%合理确定分值。
</t>
    <phoneticPr fontId="14" type="noConversion"/>
  </si>
  <si>
    <t>北京市交通委员会</t>
    <phoneticPr fontId="14" type="noConversion"/>
  </si>
  <si>
    <t>附件4</t>
    <phoneticPr fontId="11" type="noConversion"/>
  </si>
  <si>
    <t>密云地质灾害防治工程</t>
    <phoneticPr fontId="14" type="noConversion"/>
  </si>
  <si>
    <t>北京市交通委员会密云公路分局</t>
    <phoneticPr fontId="14" type="noConversion"/>
  </si>
  <si>
    <t>蒋凯</t>
    <phoneticPr fontId="14" type="noConversion"/>
  </si>
  <si>
    <t>密云公路分局按照“轻重缓急，先国市后县道”的原则，计划对京沈线、兴阳线、密关路、密兴路、平程路、密古路、高上路、河东路、河北路、密兴旧路、密云水库南线、密关路小水峪支线和长司路等13条公路上的129处崩塌灾害隐患列入地质灾害治理计划中。其中京沈线等9条路线已于2022年底完成招投标，并于3月初正式进场施工，主要采取清理浮石及危岩体、主动防护网、砌筑挡土墙和护坡等措施消除路侧山体崩塌落石对道路交通安全的影响。计划于年内全部完工。兴阳线等4条路线计划于今年完成勘查设计等所有项目前期准备工作。项目完工后，将有效降低落石损坏车辆和伤人风险，为出行群众提供安全的通行环境。</t>
    <phoneticPr fontId="14" type="noConversion"/>
  </si>
  <si>
    <t>密云公路分局按照“轻重缓急，先国市后县道”的原则，计划对京沈线、兴阳线、密关路、密兴路、平程路、密古路、高上路、河东路、河北路、密兴旧路、密云水库南线、密关路小水峪支线和长司路等13条公路上的129处崩塌灾害隐患列入地质灾害治理计划中。其中京沈线等9条路线于9月中旬全部完工。兴阳线等4条路线于2023年底前完成勘查设计等所有项目前期准备工作。项目完工后，有效降低了落石损坏车辆和伤人风险，为出行群众提供了安全的通行环境。</t>
    <phoneticPr fontId="14" type="noConversion"/>
  </si>
  <si>
    <t>隐患点数量</t>
  </si>
  <si>
    <t>公路</t>
    <phoneticPr fontId="11" type="noConversion"/>
  </si>
  <si>
    <t>工程质量：符合《公路养护工程质量检验评定标准 第一册 土建工程》（JTG 5220—2020）规定质量标准，评定等级合格。</t>
    <phoneticPr fontId="11" type="noConversion"/>
  </si>
  <si>
    <t>施工图设计切实可行，符合国家相关现行规范标准。</t>
    <phoneticPr fontId="11" type="noConversion"/>
  </si>
  <si>
    <t>优</t>
    <phoneticPr fontId="11" type="noConversion"/>
  </si>
  <si>
    <t>项目实施进度：2023年1月至2023年12月实施，12月底前完成。</t>
    <phoneticPr fontId="11" type="noConversion"/>
  </si>
  <si>
    <t>资金支付进度：2023年12月底前完成支付</t>
    <phoneticPr fontId="11" type="noConversion"/>
  </si>
  <si>
    <t>数量指标
（20分）</t>
    <phoneticPr fontId="11" type="noConversion"/>
  </si>
  <si>
    <t>质量指标
（10分）</t>
    <phoneticPr fontId="11" type="noConversion"/>
  </si>
  <si>
    <t>时效指标
（10分）</t>
    <phoneticPr fontId="11" type="noConversion"/>
  </si>
  <si>
    <t>在施工方面节约能源使用</t>
    <phoneticPr fontId="11" type="noConversion"/>
  </si>
  <si>
    <t>公路沿线环境得到改善</t>
    <phoneticPr fontId="11" type="noConversion"/>
  </si>
  <si>
    <t>消除地质灾害隐患，保障道路通行能力，提高道路安全保障水平，保障群众安全出行。</t>
    <phoneticPr fontId="11" type="noConversion"/>
  </si>
  <si>
    <t>通过完善地灾防护设施，使公路沿线村镇得到可持续发展。</t>
    <phoneticPr fontId="11" type="noConversion"/>
  </si>
  <si>
    <t>经济效益指标（10分）</t>
    <phoneticPr fontId="11" type="noConversion"/>
  </si>
  <si>
    <t>社会效益指标（10分）</t>
    <phoneticPr fontId="11" type="noConversion"/>
  </si>
  <si>
    <t>生态效益指标（10分）</t>
    <phoneticPr fontId="11" type="noConversion"/>
  </si>
  <si>
    <t>可持续影响指标（10分）</t>
    <phoneticPr fontId="11" type="noConversion"/>
  </si>
  <si>
    <t>项目预算控制数</t>
    <phoneticPr fontId="11" type="noConversion"/>
  </si>
  <si>
    <t>≤2362</t>
    <phoneticPr fontId="11" type="noConversion"/>
  </si>
  <si>
    <t>密云地质灾害防治工程（追加）</t>
    <phoneticPr fontId="14" type="noConversion"/>
  </si>
  <si>
    <t>为提高我市山区公路安全保障水平，完成兴阳线等公路地质灾害防治工程，防治措施要“因地制宜、科学得当”，以锚固、挂网、浆砌挡墙、处理孤危浮石为主，提高管辖区内公路安全保障水平，保障道路的通行能力，为出行群众提供保障性服务。</t>
    <phoneticPr fontId="14" type="noConversion"/>
  </si>
  <si>
    <t>完成兴阳线等公路地质灾害防治工程主体工程，防治措施“因地制宜、科学得当”，以锚固、挂网、浆砌挡墙、处理孤危浮石为主，提高了管辖区内公路安全保障水平，保障了道路的通行能力，为出行群众提供了保障性服务。</t>
    <phoneticPr fontId="14" type="noConversion"/>
  </si>
  <si>
    <t>≤2589</t>
    <phoneticPr fontId="11" type="noConversion"/>
  </si>
  <si>
    <t>时效指标
（12分）</t>
    <phoneticPr fontId="11" type="noConversion"/>
  </si>
  <si>
    <t>数量指标
（15分）</t>
    <phoneticPr fontId="11" type="noConversion"/>
  </si>
  <si>
    <r>
      <t>项目支出绩效自评表</t>
    </r>
    <r>
      <rPr>
        <sz val="11"/>
        <color indexed="8"/>
        <rFont val="宋体"/>
        <family val="3"/>
        <charset val="134"/>
        <scheme val="minor"/>
      </rPr>
      <t xml:space="preserve"> </t>
    </r>
  </si>
  <si>
    <t>涉及公路</t>
  </si>
  <si>
    <t>完成施工隐患点数量</t>
  </si>
  <si>
    <t>完成勘查设计招标等前期工作隐患点数量</t>
  </si>
  <si>
    <t>工程质量标准</t>
  </si>
  <si>
    <t>项目执行进度</t>
  </si>
  <si>
    <t>工程质量符合《公路养护工程质量检验评定标准第一册土建工程》（JTG5220—2020）规定质量标准</t>
  </si>
  <si>
    <t>参照《地质灾害治理工程实施技术规范》（DB11/T1524-2018），高度重视施工工艺安全问题，设计文件中要有专门章节论述治理措施、施工工艺等安全性问题</t>
  </si>
  <si>
    <t>项目实施进度：12月底前完成其中47处点位的施工，完成其中83处点位的勘查设计招标工作</t>
    <phoneticPr fontId="11" type="noConversion"/>
  </si>
  <si>
    <t>质量指标
（13分）</t>
    <phoneticPr fontId="11" type="noConversion"/>
  </si>
  <si>
    <t>定性指标，效益无法准确衡量</t>
    <phoneticPr fontId="11" type="noConversion"/>
  </si>
  <si>
    <t>经济效益指标
（10分）</t>
    <phoneticPr fontId="11" type="noConversion"/>
  </si>
  <si>
    <t>社会效益指标
（10分）</t>
    <phoneticPr fontId="11" type="noConversion"/>
  </si>
  <si>
    <t>生态效益指标
（10分）</t>
    <phoneticPr fontId="11" type="noConversion"/>
  </si>
  <si>
    <t>可持续影响指标
（10分）</t>
    <phoneticPr fontId="11" type="noConversion"/>
  </si>
  <si>
    <t>1#标完成13处、2#标完成32处，共完成45处，不满足数量指标要求</t>
    <phoneticPr fontId="11" type="noConversion"/>
  </si>
  <si>
    <t>1#标完成13处、2#标完成32处，共完成45处，不满足时效指标要求</t>
    <phoneticPr fontId="1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</si>
</sst>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 #,##0.00_ ;_ * \-#,##0.00_ ;_ * &quot;-&quot;??_ ;_ @_ "/>
    <numFmt numFmtId="176" formatCode="0.00_ "/>
  </numFmts>
  <fonts count="19">
    <font>
      <sz val="11"/>
      <color theme="1"/>
      <name val="宋体"/>
      <charset val="134"/>
      <scheme val="minor"/>
    </font>
    <font>
      <sz val="18"/>
      <color theme="1"/>
      <name val="宋体"/>
      <family val="3"/>
      <charset val="134"/>
      <scheme val="minor"/>
    </font>
    <font>
      <sz val="14"/>
      <color theme="1"/>
      <name val="宋体"/>
      <family val="3"/>
      <charset val="134"/>
      <scheme val="minor"/>
    </font>
    <font>
      <sz val="12"/>
      <color theme="1"/>
      <name val="宋体"/>
      <family val="3"/>
      <charset val="134"/>
      <scheme val="minor"/>
    </font>
    <font>
      <sz val="16"/>
      <color theme="1"/>
      <name val="宋体"/>
      <family val="3"/>
      <charset val="134"/>
      <scheme val="minor"/>
    </font>
    <font>
      <b/>
      <sz val="18"/>
      <color indexed="8"/>
      <name val="宋体"/>
      <family val="3"/>
      <charset val="134"/>
    </font>
    <font>
      <sz val="18"/>
      <color indexed="8"/>
      <name val="宋体"/>
      <family val="3"/>
      <charset val="134"/>
    </font>
    <font>
      <sz val="12"/>
      <name val="宋体"/>
      <family val="3"/>
      <charset val="134"/>
    </font>
    <font>
      <sz val="11"/>
      <color theme="1"/>
      <name val="宋体"/>
      <family val="3"/>
      <charset val="134"/>
      <scheme val="minor"/>
    </font>
    <font>
      <sz val="10"/>
      <name val="Arial"/>
      <family val="2"/>
    </font>
    <font>
      <sz val="11"/>
      <color indexed="8"/>
      <name val="宋体"/>
      <family val="3"/>
      <charset val="134"/>
    </font>
    <font>
      <sz val="9"/>
      <name val="宋体"/>
      <family val="3"/>
      <charset val="134"/>
      <scheme val="minor"/>
    </font>
    <font>
      <sz val="10.5"/>
      <color indexed="8"/>
      <name val="仿宋_GB2312"/>
      <family val="3"/>
      <charset val="134"/>
    </font>
    <font>
      <sz val="12"/>
      <color indexed="8"/>
      <name val="宋体"/>
      <family val="3"/>
      <charset val="134"/>
    </font>
    <font>
      <sz val="9"/>
      <name val="宋体"/>
      <family val="3"/>
      <charset val="134"/>
      <scheme val="minor"/>
    </font>
    <font>
      <b/>
      <sz val="11"/>
      <name val="宋体"/>
      <family val="3"/>
      <charset val="134"/>
      <scheme val="minor"/>
    </font>
    <font>
      <sz val="11"/>
      <name val="宋体"/>
      <family val="3"/>
      <charset val="134"/>
      <scheme val="minor"/>
    </font>
    <font>
      <b/>
      <sz val="11"/>
      <color indexed="8"/>
      <name val="宋体"/>
      <family val="3"/>
      <charset val="134"/>
      <scheme val="minor"/>
    </font>
    <font>
      <sz val="11"/>
      <color indexed="8"/>
      <name val="宋体"/>
      <family val="3"/>
      <charset val="134"/>
      <scheme val="minor"/>
    </font>
  </fonts>
  <fills count="3">
    <fill>
      <patternFill patternType="none"/>
    </fill>
    <fill>
      <patternFill patternType="gray125"/>
    </fill>
    <fill>
      <patternFill patternType="solid">
        <fgColor theme="6" tint="0.59999389629810485"/>
        <bgColor indexed="64"/>
      </patternFill>
    </fill>
  </fills>
  <borders count="9">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5">
    <xf numFmtId="0" fontId="0" fillId="0" borderId="0">
      <alignment vertical="center"/>
    </xf>
    <xf numFmtId="0" fontId="8" fillId="0" borderId="0"/>
    <xf numFmtId="0" fontId="9" fillId="0" borderId="0"/>
    <xf numFmtId="0" fontId="7" fillId="0" borderId="0"/>
    <xf numFmtId="0" fontId="7" fillId="0" borderId="0"/>
    <xf numFmtId="0" fontId="7" fillId="0" borderId="0"/>
    <xf numFmtId="0" fontId="7" fillId="0" borderId="0"/>
    <xf numFmtId="0" fontId="8" fillId="0" borderId="0">
      <alignment vertical="center"/>
    </xf>
    <xf numFmtId="0" fontId="8" fillId="0" borderId="0">
      <alignment vertical="center"/>
    </xf>
    <xf numFmtId="0" fontId="8" fillId="0" borderId="0"/>
    <xf numFmtId="43" fontId="10" fillId="0" borderId="0" applyFont="0" applyFill="0" applyBorder="0" applyAlignment="0" applyProtection="0">
      <alignment vertical="center"/>
    </xf>
    <xf numFmtId="0" fontId="8" fillId="0" borderId="0"/>
    <xf numFmtId="0" fontId="10" fillId="0" borderId="0"/>
    <xf numFmtId="0" fontId="10" fillId="0" borderId="0">
      <alignment vertical="center"/>
    </xf>
    <xf numFmtId="0" fontId="3" fillId="0" borderId="0"/>
  </cellStyleXfs>
  <cellXfs count="59">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alignment horizontal="center" vertical="center"/>
    </xf>
    <xf numFmtId="176" fontId="0" fillId="0" borderId="0" xfId="0" applyNumberFormat="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vertical="center" wrapText="1"/>
    </xf>
    <xf numFmtId="176" fontId="2" fillId="0" borderId="1" xfId="0" applyNumberFormat="1" applyFont="1" applyBorder="1" applyAlignment="1">
      <alignment horizontal="center" vertical="center" wrapText="1"/>
    </xf>
    <xf numFmtId="0" fontId="0" fillId="0" borderId="0" xfId="0" applyAlignment="1"/>
    <xf numFmtId="176" fontId="12" fillId="0" borderId="5" xfId="0" applyNumberFormat="1" applyFont="1" applyBorder="1" applyAlignment="1">
      <alignment horizontal="center" vertical="center" wrapText="1"/>
    </xf>
    <xf numFmtId="0" fontId="12" fillId="0" borderId="2" xfId="0" applyFont="1" applyBorder="1" applyAlignment="1">
      <alignment vertical="center" wrapText="1"/>
    </xf>
    <xf numFmtId="0" fontId="12" fillId="0" borderId="2" xfId="0" applyFont="1" applyBorder="1" applyAlignment="1">
      <alignment horizontal="center" vertical="center" wrapText="1"/>
    </xf>
    <xf numFmtId="0" fontId="12" fillId="0" borderId="4" xfId="0" applyFont="1" applyBorder="1" applyAlignment="1">
      <alignment horizontal="center" vertical="center" wrapText="1"/>
    </xf>
    <xf numFmtId="10" fontId="12" fillId="0" borderId="5" xfId="0" applyNumberFormat="1" applyFont="1" applyBorder="1" applyAlignment="1">
      <alignment horizontal="center" vertical="center" wrapText="1"/>
    </xf>
    <xf numFmtId="0" fontId="13" fillId="0" borderId="5" xfId="0" applyFont="1" applyBorder="1" applyAlignment="1">
      <alignment horizontal="center" vertical="center" wrapText="1"/>
    </xf>
    <xf numFmtId="0" fontId="12" fillId="0" borderId="5" xfId="0" applyFont="1" applyBorder="1" applyAlignment="1">
      <alignment horizontal="center" vertical="center" wrapText="1"/>
    </xf>
    <xf numFmtId="0" fontId="8" fillId="0" borderId="5" xfId="0" applyFont="1" applyBorder="1" applyAlignment="1">
      <alignment vertical="center" wrapText="1"/>
    </xf>
    <xf numFmtId="0" fontId="16" fillId="2" borderId="5" xfId="0" applyFont="1" applyFill="1" applyBorder="1" applyAlignment="1">
      <alignment vertical="center" wrapText="1"/>
    </xf>
    <xf numFmtId="0" fontId="15" fillId="2" borderId="5" xfId="0" applyFont="1" applyFill="1" applyBorder="1" applyAlignment="1">
      <alignment horizontal="center" vertical="center"/>
    </xf>
    <xf numFmtId="0" fontId="12" fillId="0" borderId="6" xfId="0" applyFont="1" applyBorder="1" applyAlignment="1">
      <alignment horizontal="center" vertical="center" wrapText="1"/>
    </xf>
    <xf numFmtId="0" fontId="12" fillId="0" borderId="3" xfId="0" applyFont="1" applyBorder="1" applyAlignment="1">
      <alignment horizontal="center" vertical="center" wrapText="1"/>
    </xf>
    <xf numFmtId="0" fontId="8" fillId="0" borderId="0" xfId="0" applyFont="1">
      <alignment vertical="center"/>
    </xf>
    <xf numFmtId="0" fontId="8" fillId="0" borderId="1" xfId="0" applyFont="1" applyBorder="1" applyAlignment="1">
      <alignment vertical="center" wrapText="1"/>
    </xf>
    <xf numFmtId="0" fontId="8" fillId="0" borderId="1" xfId="0" applyFont="1" applyBorder="1" applyAlignment="1">
      <alignment horizontal="center" vertical="center" wrapText="1"/>
    </xf>
    <xf numFmtId="176" fontId="8" fillId="0" borderId="1" xfId="0" applyNumberFormat="1" applyFont="1" applyBorder="1" applyAlignment="1">
      <alignment horizontal="center" vertical="center" wrapText="1"/>
    </xf>
    <xf numFmtId="0" fontId="8" fillId="0" borderId="0" xfId="0" applyFont="1" applyAlignment="1"/>
    <xf numFmtId="0" fontId="8" fillId="0" borderId="0" xfId="0" applyFont="1" applyAlignment="1">
      <alignment horizontal="center" vertical="center"/>
    </xf>
    <xf numFmtId="176" fontId="8" fillId="0" borderId="0" xfId="0" applyNumberFormat="1" applyFont="1" applyAlignment="1">
      <alignment horizontal="center" vertical="center" wrapText="1"/>
    </xf>
    <xf numFmtId="0" fontId="18" fillId="0" borderId="5" xfId="0" applyFont="1" applyBorder="1" applyAlignment="1">
      <alignment horizontal="center" vertical="center" wrapText="1"/>
    </xf>
    <xf numFmtId="0" fontId="18" fillId="0" borderId="2" xfId="0" applyFont="1" applyBorder="1" applyAlignment="1">
      <alignment horizontal="center" vertical="center" wrapText="1"/>
    </xf>
    <xf numFmtId="0" fontId="18" fillId="0" borderId="2" xfId="0" applyFont="1" applyBorder="1" applyAlignment="1">
      <alignment vertical="center" wrapText="1"/>
    </xf>
    <xf numFmtId="10" fontId="18" fillId="0" borderId="5" xfId="0" applyNumberFormat="1" applyFont="1" applyBorder="1" applyAlignment="1">
      <alignment horizontal="center" vertical="center" wrapText="1"/>
    </xf>
    <xf numFmtId="176" fontId="18" fillId="0" borderId="5" xfId="0" applyNumberFormat="1" applyFont="1" applyBorder="1" applyAlignment="1">
      <alignment horizontal="center" vertical="center" wrapText="1"/>
    </xf>
    <xf numFmtId="0" fontId="18" fillId="0" borderId="4" xfId="0" applyFont="1" applyBorder="1" applyAlignment="1">
      <alignment horizontal="center" vertical="center" wrapText="1"/>
    </xf>
    <xf numFmtId="0" fontId="18" fillId="0" borderId="5" xfId="0" applyFont="1" applyBorder="1" applyAlignment="1">
      <alignment horizontal="left" vertical="center" wrapText="1"/>
    </xf>
    <xf numFmtId="0" fontId="18" fillId="0" borderId="6" xfId="0" applyFont="1" applyBorder="1" applyAlignment="1">
      <alignment horizontal="center" vertical="center" wrapText="1"/>
    </xf>
    <xf numFmtId="0" fontId="18" fillId="0" borderId="3" xfId="0" applyFont="1" applyBorder="1" applyAlignment="1">
      <alignment horizontal="center" vertical="center" wrapText="1"/>
    </xf>
    <xf numFmtId="176" fontId="18" fillId="0" borderId="4" xfId="0" applyNumberFormat="1" applyFont="1" applyBorder="1" applyAlignment="1">
      <alignment horizontal="center" vertical="center" wrapText="1"/>
    </xf>
    <xf numFmtId="0" fontId="0" fillId="0" borderId="5" xfId="0" applyBorder="1" applyAlignment="1">
      <alignment vertical="center" wrapText="1"/>
    </xf>
    <xf numFmtId="0" fontId="4" fillId="0" borderId="0" xfId="0" applyFont="1" applyAlignment="1">
      <alignment horizontal="left" vertical="center"/>
    </xf>
    <xf numFmtId="0" fontId="5" fillId="0" borderId="0" xfId="0" applyFont="1" applyAlignment="1">
      <alignment horizontal="center" vertical="center" wrapText="1"/>
    </xf>
    <xf numFmtId="0" fontId="2" fillId="0" borderId="0" xfId="0" applyFont="1" applyAlignment="1">
      <alignment horizontal="center" vertical="center" wrapText="1"/>
    </xf>
    <xf numFmtId="0" fontId="12" fillId="0" borderId="5" xfId="0" applyFont="1" applyBorder="1" applyAlignment="1">
      <alignment horizontal="center" vertical="center" wrapText="1"/>
    </xf>
    <xf numFmtId="0" fontId="12" fillId="0" borderId="2" xfId="0" applyFont="1" applyBorder="1" applyAlignment="1">
      <alignment horizontal="left" vertical="center" wrapText="1"/>
    </xf>
    <xf numFmtId="0" fontId="12" fillId="0" borderId="3" xfId="0" applyFont="1" applyBorder="1" applyAlignment="1">
      <alignment horizontal="left" vertical="center" wrapText="1"/>
    </xf>
    <xf numFmtId="0" fontId="12" fillId="0" borderId="4" xfId="0" applyFont="1" applyBorder="1" applyAlignment="1">
      <alignment horizontal="left" vertical="center" wrapText="1"/>
    </xf>
    <xf numFmtId="0" fontId="16" fillId="2" borderId="6" xfId="0" applyFont="1" applyFill="1" applyBorder="1" applyAlignment="1">
      <alignment vertical="center" wrapText="1"/>
    </xf>
    <xf numFmtId="0" fontId="16" fillId="2" borderId="7" xfId="0" applyFont="1" applyFill="1" applyBorder="1" applyAlignment="1">
      <alignment vertical="center" wrapText="1"/>
    </xf>
    <xf numFmtId="0" fontId="16" fillId="2" borderId="8" xfId="0" applyFont="1" applyFill="1" applyBorder="1" applyAlignment="1">
      <alignment vertical="center" wrapText="1"/>
    </xf>
    <xf numFmtId="0" fontId="16" fillId="2" borderId="6" xfId="0" applyFont="1" applyFill="1" applyBorder="1" applyAlignment="1">
      <alignment horizontal="left" vertical="center" wrapText="1"/>
    </xf>
    <xf numFmtId="0" fontId="16" fillId="2" borderId="8" xfId="0" applyFont="1" applyFill="1" applyBorder="1" applyAlignment="1">
      <alignment horizontal="left" vertical="center" wrapText="1"/>
    </xf>
    <xf numFmtId="0" fontId="16" fillId="2" borderId="7" xfId="0" applyFont="1" applyFill="1" applyBorder="1" applyAlignment="1">
      <alignment horizontal="left" vertical="center" wrapText="1"/>
    </xf>
    <xf numFmtId="0" fontId="18" fillId="0" borderId="5" xfId="0" applyFont="1" applyBorder="1" applyAlignment="1">
      <alignment horizontal="center" vertical="center" wrapText="1"/>
    </xf>
    <xf numFmtId="0" fontId="18" fillId="0" borderId="2" xfId="0" applyFont="1" applyBorder="1" applyAlignment="1">
      <alignment horizontal="left" vertical="center" wrapText="1"/>
    </xf>
    <xf numFmtId="0" fontId="18" fillId="0" borderId="3" xfId="0" applyFont="1" applyBorder="1" applyAlignment="1">
      <alignment horizontal="left" vertical="center" wrapText="1"/>
    </xf>
    <xf numFmtId="0" fontId="18" fillId="0" borderId="4" xfId="0" applyFont="1" applyBorder="1" applyAlignment="1">
      <alignment horizontal="left" vertical="center" wrapText="1"/>
    </xf>
    <xf numFmtId="0" fontId="8" fillId="0" borderId="5" xfId="0" applyFont="1" applyBorder="1" applyAlignment="1">
      <alignment vertical="center" wrapText="1"/>
    </xf>
    <xf numFmtId="0" fontId="17" fillId="0" borderId="0" xfId="0" applyFont="1" applyAlignment="1">
      <alignment horizontal="center" vertical="center" wrapText="1"/>
    </xf>
    <xf numFmtId="0" fontId="8" fillId="0" borderId="0" xfId="0" applyFont="1" applyAlignment="1">
      <alignment horizontal="center" vertical="center" wrapText="1"/>
    </xf>
  </cellXfs>
  <cellStyles count="15">
    <cellStyle name="常规" xfId="0" builtinId="0"/>
    <cellStyle name="常规 2" xfId="6" xr:uid="{00000000-0005-0000-0000-000001000000}"/>
    <cellStyle name="常规 2 2" xfId="4" xr:uid="{00000000-0005-0000-0000-000002000000}"/>
    <cellStyle name="常规 2 2 2" xfId="3" xr:uid="{00000000-0005-0000-0000-000003000000}"/>
    <cellStyle name="常规 2 3" xfId="5" xr:uid="{00000000-0005-0000-0000-000004000000}"/>
    <cellStyle name="常规 2 4" xfId="7" xr:uid="{00000000-0005-0000-0000-000005000000}"/>
    <cellStyle name="常规 3" xfId="8" xr:uid="{00000000-0005-0000-0000-000006000000}"/>
    <cellStyle name="常规 4" xfId="9" xr:uid="{00000000-0005-0000-0000-000007000000}"/>
    <cellStyle name="常规 4 2" xfId="11" xr:uid="{00000000-0005-0000-0000-000008000000}"/>
    <cellStyle name="常规 4 3" xfId="12" xr:uid="{00000000-0005-0000-0000-000009000000}"/>
    <cellStyle name="常规 4 4" xfId="1" xr:uid="{00000000-0005-0000-0000-00000A000000}"/>
    <cellStyle name="常规 5" xfId="13" xr:uid="{00000000-0005-0000-0000-00000B000000}"/>
    <cellStyle name="常规 6" xfId="2" xr:uid="{00000000-0005-0000-0000-00000C000000}"/>
    <cellStyle name="常规 7" xfId="14" xr:uid="{00000000-0005-0000-0000-00000D000000}"/>
    <cellStyle name="千位分隔 2" xfId="10" xr:uid="{00000000-0005-0000-0000-00000E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27"/>
  <sheetViews>
    <sheetView zoomScale="130" zoomScaleNormal="130" workbookViewId="0">
      <selection activeCell="H12" sqref="H12"/>
    </sheetView>
  </sheetViews>
  <sheetFormatPr defaultColWidth="9" defaultRowHeight="14"/>
  <cols>
    <col min="1" max="1" width="4.08984375" customWidth="1"/>
    <col min="2" max="2" width="8.90625" customWidth="1"/>
    <col min="3" max="3" width="18.6328125" customWidth="1"/>
    <col min="4" max="4" width="12" style="3" customWidth="1"/>
    <col min="5" max="5" width="11.7265625" style="3" customWidth="1"/>
    <col min="6" max="6" width="12.6328125" customWidth="1"/>
    <col min="7" max="7" width="8.453125" style="4" customWidth="1"/>
    <col min="8" max="8" width="11.08984375" customWidth="1"/>
    <col min="9" max="9" width="17.36328125" customWidth="1"/>
    <col min="10" max="10" width="71.6328125" customWidth="1"/>
  </cols>
  <sheetData>
    <row r="1" spans="1:10" ht="21">
      <c r="A1" s="39" t="s">
        <v>42</v>
      </c>
      <c r="B1" s="39"/>
      <c r="C1" s="39"/>
      <c r="D1" s="39"/>
      <c r="E1" s="39"/>
      <c r="F1" s="39"/>
      <c r="G1" s="39"/>
    </row>
    <row r="2" spans="1:10" s="1" customFormat="1" ht="22.5" customHeight="1">
      <c r="A2" s="40" t="s">
        <v>0</v>
      </c>
      <c r="B2" s="40"/>
      <c r="C2" s="40"/>
      <c r="D2" s="40"/>
      <c r="E2" s="40"/>
      <c r="F2" s="40"/>
      <c r="G2" s="40"/>
      <c r="H2" s="40"/>
      <c r="I2" s="40"/>
    </row>
    <row r="3" spans="1:10" s="2" customFormat="1" ht="18.75" customHeight="1">
      <c r="A3" s="41" t="s">
        <v>33</v>
      </c>
      <c r="B3" s="41"/>
      <c r="C3" s="41"/>
      <c r="D3" s="41"/>
      <c r="E3" s="41"/>
      <c r="F3" s="41"/>
      <c r="G3" s="41"/>
      <c r="H3" s="41"/>
      <c r="I3" s="41"/>
    </row>
    <row r="4" spans="1:10" s="2" customFormat="1" ht="11.25" customHeight="1">
      <c r="A4" s="6"/>
      <c r="B4" s="6"/>
      <c r="C4" s="6"/>
      <c r="D4" s="5"/>
      <c r="E4" s="5"/>
      <c r="F4" s="6"/>
      <c r="G4" s="7"/>
    </row>
    <row r="5" spans="1:10" s="8" customFormat="1">
      <c r="A5" s="42" t="s">
        <v>1</v>
      </c>
      <c r="B5" s="42"/>
      <c r="C5" s="42" t="s">
        <v>43</v>
      </c>
      <c r="D5" s="42"/>
      <c r="E5" s="42"/>
      <c r="F5" s="42"/>
      <c r="G5" s="42"/>
      <c r="H5" s="42"/>
      <c r="I5" s="42"/>
      <c r="J5" s="18" t="s">
        <v>34</v>
      </c>
    </row>
    <row r="6" spans="1:10" s="8" customFormat="1">
      <c r="A6" s="42" t="s">
        <v>12</v>
      </c>
      <c r="B6" s="42"/>
      <c r="C6" s="42" t="s">
        <v>41</v>
      </c>
      <c r="D6" s="42"/>
      <c r="E6" s="42"/>
      <c r="F6" s="11" t="s">
        <v>2</v>
      </c>
      <c r="G6" s="42" t="s">
        <v>44</v>
      </c>
      <c r="H6" s="42"/>
      <c r="I6" s="42"/>
      <c r="J6" s="46" t="s">
        <v>38</v>
      </c>
    </row>
    <row r="7" spans="1:10" s="8" customFormat="1">
      <c r="A7" s="42" t="s">
        <v>13</v>
      </c>
      <c r="B7" s="42"/>
      <c r="C7" s="42" t="s">
        <v>45</v>
      </c>
      <c r="D7" s="42"/>
      <c r="E7" s="42"/>
      <c r="F7" s="11" t="s">
        <v>14</v>
      </c>
      <c r="G7" s="42">
        <v>13801382427</v>
      </c>
      <c r="H7" s="42"/>
      <c r="I7" s="42"/>
      <c r="J7" s="47"/>
    </row>
    <row r="8" spans="1:10" s="8" customFormat="1">
      <c r="A8" s="42" t="s">
        <v>15</v>
      </c>
      <c r="B8" s="42"/>
      <c r="C8" s="11"/>
      <c r="D8" s="15" t="s">
        <v>16</v>
      </c>
      <c r="E8" s="11" t="s">
        <v>17</v>
      </c>
      <c r="F8" s="11" t="s">
        <v>18</v>
      </c>
      <c r="G8" s="11" t="s">
        <v>9</v>
      </c>
      <c r="H8" s="11" t="s">
        <v>19</v>
      </c>
      <c r="I8" s="15" t="s">
        <v>3</v>
      </c>
      <c r="J8" s="48"/>
    </row>
    <row r="9" spans="1:10" s="8" customFormat="1" ht="32.25" customHeight="1">
      <c r="A9" s="42" t="s">
        <v>20</v>
      </c>
      <c r="B9" s="42"/>
      <c r="C9" s="10" t="s">
        <v>21</v>
      </c>
      <c r="D9" s="15">
        <v>2362</v>
      </c>
      <c r="E9" s="15">
        <v>2362</v>
      </c>
      <c r="F9" s="15">
        <v>2362</v>
      </c>
      <c r="G9" s="11">
        <v>10</v>
      </c>
      <c r="H9" s="13">
        <f>F9/E9</f>
        <v>1</v>
      </c>
      <c r="I9" s="9">
        <f>G9*H9</f>
        <v>10</v>
      </c>
      <c r="J9" s="46" t="s">
        <v>35</v>
      </c>
    </row>
    <row r="10" spans="1:10" s="8" customFormat="1" ht="13.5" customHeight="1">
      <c r="A10" s="38"/>
      <c r="B10" s="38"/>
      <c r="C10" s="10" t="s">
        <v>22</v>
      </c>
      <c r="D10" s="15">
        <v>2362</v>
      </c>
      <c r="E10" s="15">
        <v>2362</v>
      </c>
      <c r="F10" s="15">
        <v>2362</v>
      </c>
      <c r="G10" s="11" t="s">
        <v>23</v>
      </c>
      <c r="H10" s="15"/>
      <c r="I10" s="15" t="s">
        <v>23</v>
      </c>
      <c r="J10" s="47"/>
    </row>
    <row r="11" spans="1:10" s="8" customFormat="1" ht="13.5" customHeight="1">
      <c r="A11" s="38"/>
      <c r="B11" s="38"/>
      <c r="C11" s="10" t="s">
        <v>24</v>
      </c>
      <c r="D11" s="15"/>
      <c r="E11" s="15"/>
      <c r="F11" s="11"/>
      <c r="G11" s="11" t="s">
        <v>23</v>
      </c>
      <c r="H11" s="15"/>
      <c r="I11" s="15" t="s">
        <v>23</v>
      </c>
      <c r="J11" s="47"/>
    </row>
    <row r="12" spans="1:10" s="8" customFormat="1">
      <c r="A12" s="38"/>
      <c r="B12" s="38"/>
      <c r="C12" s="10" t="s">
        <v>25</v>
      </c>
      <c r="D12" s="15"/>
      <c r="E12" s="15"/>
      <c r="F12" s="11"/>
      <c r="G12" s="11" t="s">
        <v>23</v>
      </c>
      <c r="H12" s="15"/>
      <c r="I12" s="15" t="s">
        <v>23</v>
      </c>
      <c r="J12" s="48"/>
    </row>
    <row r="13" spans="1:10" s="8" customFormat="1" ht="18" customHeight="1">
      <c r="A13" s="42" t="s">
        <v>4</v>
      </c>
      <c r="B13" s="42" t="s">
        <v>26</v>
      </c>
      <c r="C13" s="42"/>
      <c r="D13" s="42"/>
      <c r="E13" s="42"/>
      <c r="F13" s="42" t="s">
        <v>27</v>
      </c>
      <c r="G13" s="42"/>
      <c r="H13" s="42"/>
      <c r="I13" s="42"/>
      <c r="J13" s="49" t="s">
        <v>39</v>
      </c>
    </row>
    <row r="14" spans="1:10" s="8" customFormat="1" ht="132" customHeight="1">
      <c r="A14" s="42"/>
      <c r="B14" s="43" t="s">
        <v>46</v>
      </c>
      <c r="C14" s="44"/>
      <c r="D14" s="44"/>
      <c r="E14" s="45"/>
      <c r="F14" s="43" t="s">
        <v>47</v>
      </c>
      <c r="G14" s="44"/>
      <c r="H14" s="44"/>
      <c r="I14" s="45"/>
      <c r="J14" s="50"/>
    </row>
    <row r="15" spans="1:10" s="8" customFormat="1" ht="34.5" customHeight="1">
      <c r="A15" s="42" t="s">
        <v>5</v>
      </c>
      <c r="B15" s="15" t="s">
        <v>6</v>
      </c>
      <c r="C15" s="15" t="s">
        <v>7</v>
      </c>
      <c r="D15" s="11" t="s">
        <v>8</v>
      </c>
      <c r="E15" s="15" t="s">
        <v>28</v>
      </c>
      <c r="F15" s="15" t="s">
        <v>29</v>
      </c>
      <c r="G15" s="11" t="s">
        <v>9</v>
      </c>
      <c r="H15" s="11" t="s">
        <v>3</v>
      </c>
      <c r="I15" s="15" t="s">
        <v>11</v>
      </c>
      <c r="J15" s="17" t="s">
        <v>36</v>
      </c>
    </row>
    <row r="16" spans="1:10" s="8" customFormat="1" ht="30" customHeight="1">
      <c r="A16" s="42"/>
      <c r="B16" s="42" t="s">
        <v>30</v>
      </c>
      <c r="C16" s="42" t="s">
        <v>55</v>
      </c>
      <c r="D16" s="12" t="s">
        <v>49</v>
      </c>
      <c r="E16" s="12">
        <v>13</v>
      </c>
      <c r="F16" s="12">
        <v>13</v>
      </c>
      <c r="G16" s="12">
        <v>10</v>
      </c>
      <c r="H16" s="12">
        <v>10</v>
      </c>
      <c r="I16" s="15"/>
      <c r="J16" s="49" t="s">
        <v>40</v>
      </c>
    </row>
    <row r="17" spans="1:10" s="8" customFormat="1" ht="30" customHeight="1">
      <c r="A17" s="42"/>
      <c r="B17" s="42"/>
      <c r="C17" s="42"/>
      <c r="D17" s="12" t="s">
        <v>48</v>
      </c>
      <c r="E17" s="12">
        <v>129</v>
      </c>
      <c r="F17" s="12">
        <v>129</v>
      </c>
      <c r="G17" s="12">
        <v>10</v>
      </c>
      <c r="H17" s="12">
        <v>10</v>
      </c>
      <c r="I17" s="15"/>
      <c r="J17" s="51"/>
    </row>
    <row r="18" spans="1:10" s="8" customFormat="1" ht="131.25" customHeight="1">
      <c r="A18" s="42"/>
      <c r="B18" s="42"/>
      <c r="C18" s="42" t="s">
        <v>56</v>
      </c>
      <c r="D18" s="12" t="s">
        <v>50</v>
      </c>
      <c r="E18" s="15" t="s">
        <v>52</v>
      </c>
      <c r="F18" s="15" t="s">
        <v>52</v>
      </c>
      <c r="G18" s="12">
        <v>5</v>
      </c>
      <c r="H18" s="12">
        <v>5</v>
      </c>
      <c r="I18" s="15"/>
      <c r="J18" s="51"/>
    </row>
    <row r="19" spans="1:10" s="8" customFormat="1" ht="59.25" customHeight="1">
      <c r="A19" s="42"/>
      <c r="B19" s="42"/>
      <c r="C19" s="42"/>
      <c r="D19" s="12" t="s">
        <v>51</v>
      </c>
      <c r="E19" s="15" t="s">
        <v>52</v>
      </c>
      <c r="F19" s="15" t="s">
        <v>52</v>
      </c>
      <c r="G19" s="12">
        <v>5</v>
      </c>
      <c r="H19" s="12">
        <v>5</v>
      </c>
      <c r="I19" s="15"/>
      <c r="J19" s="51"/>
    </row>
    <row r="20" spans="1:10" s="8" customFormat="1" ht="72.75" customHeight="1">
      <c r="A20" s="42"/>
      <c r="B20" s="42"/>
      <c r="C20" s="42" t="s">
        <v>57</v>
      </c>
      <c r="D20" s="12" t="s">
        <v>53</v>
      </c>
      <c r="E20" s="15" t="s">
        <v>52</v>
      </c>
      <c r="F20" s="15" t="s">
        <v>52</v>
      </c>
      <c r="G20" s="12">
        <v>5</v>
      </c>
      <c r="H20" s="12">
        <v>5</v>
      </c>
      <c r="I20" s="15"/>
      <c r="J20" s="51"/>
    </row>
    <row r="21" spans="1:10" s="8" customFormat="1" ht="52.5" customHeight="1">
      <c r="A21" s="42"/>
      <c r="B21" s="42"/>
      <c r="C21" s="42"/>
      <c r="D21" s="12" t="s">
        <v>54</v>
      </c>
      <c r="E21" s="15" t="s">
        <v>52</v>
      </c>
      <c r="F21" s="15" t="s">
        <v>52</v>
      </c>
      <c r="G21" s="12">
        <v>5</v>
      </c>
      <c r="H21" s="12">
        <v>5</v>
      </c>
      <c r="I21" s="15"/>
      <c r="J21" s="51"/>
    </row>
    <row r="22" spans="1:10" s="8" customFormat="1" ht="30" customHeight="1">
      <c r="A22" s="42"/>
      <c r="B22" s="42"/>
      <c r="C22" s="19" t="s">
        <v>32</v>
      </c>
      <c r="D22" s="20" t="s">
        <v>66</v>
      </c>
      <c r="E22" s="15" t="s">
        <v>67</v>
      </c>
      <c r="F22" s="15">
        <v>2362</v>
      </c>
      <c r="G22" s="12">
        <v>10</v>
      </c>
      <c r="H22" s="12">
        <v>10</v>
      </c>
      <c r="I22" s="15"/>
      <c r="J22" s="51"/>
    </row>
    <row r="23" spans="1:10" s="8" customFormat="1" ht="30.75" customHeight="1">
      <c r="A23" s="42"/>
      <c r="B23" s="42" t="s">
        <v>31</v>
      </c>
      <c r="C23" s="12" t="s">
        <v>62</v>
      </c>
      <c r="D23" s="12" t="s">
        <v>58</v>
      </c>
      <c r="E23" s="15" t="s">
        <v>52</v>
      </c>
      <c r="F23" s="15" t="s">
        <v>52</v>
      </c>
      <c r="G23" s="12">
        <v>10</v>
      </c>
      <c r="H23" s="12">
        <v>10</v>
      </c>
      <c r="I23" s="15"/>
      <c r="J23" s="46" t="s">
        <v>37</v>
      </c>
    </row>
    <row r="24" spans="1:10" s="8" customFormat="1" ht="92.25" customHeight="1">
      <c r="A24" s="42"/>
      <c r="B24" s="42"/>
      <c r="C24" s="12" t="s">
        <v>63</v>
      </c>
      <c r="D24" s="12" t="s">
        <v>60</v>
      </c>
      <c r="E24" s="15" t="s">
        <v>52</v>
      </c>
      <c r="F24" s="15" t="s">
        <v>52</v>
      </c>
      <c r="G24" s="12">
        <v>10</v>
      </c>
      <c r="H24" s="12">
        <v>10</v>
      </c>
      <c r="I24" s="15"/>
      <c r="J24" s="47"/>
    </row>
    <row r="25" spans="1:10" s="8" customFormat="1" ht="30" customHeight="1">
      <c r="A25" s="42"/>
      <c r="B25" s="42"/>
      <c r="C25" s="12" t="s">
        <v>64</v>
      </c>
      <c r="D25" s="12" t="s">
        <v>59</v>
      </c>
      <c r="E25" s="15" t="s">
        <v>52</v>
      </c>
      <c r="F25" s="15" t="s">
        <v>52</v>
      </c>
      <c r="G25" s="12">
        <v>10</v>
      </c>
      <c r="H25" s="12">
        <v>10</v>
      </c>
      <c r="I25" s="15"/>
      <c r="J25" s="47"/>
    </row>
    <row r="26" spans="1:10" s="8" customFormat="1" ht="67.5" customHeight="1">
      <c r="A26" s="42"/>
      <c r="B26" s="42"/>
      <c r="C26" s="12" t="s">
        <v>65</v>
      </c>
      <c r="D26" s="12" t="s">
        <v>61</v>
      </c>
      <c r="E26" s="15" t="s">
        <v>52</v>
      </c>
      <c r="F26" s="15" t="s">
        <v>52</v>
      </c>
      <c r="G26" s="12">
        <v>10</v>
      </c>
      <c r="H26" s="12">
        <v>10</v>
      </c>
      <c r="I26" s="15"/>
      <c r="J26" s="48"/>
    </row>
    <row r="27" spans="1:10" s="8" customFormat="1" ht="30" customHeight="1">
      <c r="A27" s="42" t="s">
        <v>10</v>
      </c>
      <c r="B27" s="42"/>
      <c r="C27" s="42"/>
      <c r="D27" s="42"/>
      <c r="E27" s="42"/>
      <c r="F27" s="42"/>
      <c r="G27" s="12"/>
      <c r="H27" s="12">
        <f>I9+SUM(H16:H26)</f>
        <v>100</v>
      </c>
      <c r="I27" s="14"/>
      <c r="J27" s="16"/>
    </row>
  </sheetData>
  <mergeCells count="33">
    <mergeCell ref="J23:J26"/>
    <mergeCell ref="J6:J8"/>
    <mergeCell ref="J9:J12"/>
    <mergeCell ref="J13:J14"/>
    <mergeCell ref="J16:J22"/>
    <mergeCell ref="A27:F27"/>
    <mergeCell ref="A15:A26"/>
    <mergeCell ref="B16:B22"/>
    <mergeCell ref="C16:C17"/>
    <mergeCell ref="C18:C19"/>
    <mergeCell ref="C20:C21"/>
    <mergeCell ref="B23:B26"/>
    <mergeCell ref="A11:B11"/>
    <mergeCell ref="A12:B12"/>
    <mergeCell ref="A13:A14"/>
    <mergeCell ref="B13:E13"/>
    <mergeCell ref="F13:I13"/>
    <mergeCell ref="B14:E14"/>
    <mergeCell ref="F14:I14"/>
    <mergeCell ref="A10:B10"/>
    <mergeCell ref="A1:G1"/>
    <mergeCell ref="A2:I2"/>
    <mergeCell ref="A3:I3"/>
    <mergeCell ref="A5:B5"/>
    <mergeCell ref="C5:I5"/>
    <mergeCell ref="A6:B6"/>
    <mergeCell ref="C6:E6"/>
    <mergeCell ref="G6:I6"/>
    <mergeCell ref="A7:B7"/>
    <mergeCell ref="C7:E7"/>
    <mergeCell ref="G7:I7"/>
    <mergeCell ref="A8:B8"/>
    <mergeCell ref="A9:B9"/>
  </mergeCells>
  <phoneticPr fontId="11" type="noConversion"/>
  <pageMargins left="0.7" right="0.7" top="0.75" bottom="0.75" header="0.3" footer="0.3"/>
  <pageSetup paperSize="9" scale="85"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26"/>
  <sheetViews>
    <sheetView tabSelected="1" topLeftCell="A19" zoomScaleNormal="100" workbookViewId="0">
      <selection activeCell="H20" sqref="H20"/>
    </sheetView>
  </sheetViews>
  <sheetFormatPr defaultColWidth="9" defaultRowHeight="14"/>
  <cols>
    <col min="1" max="1" width="4.08984375" style="21" customWidth="1"/>
    <col min="2" max="2" width="8.90625" style="21" customWidth="1"/>
    <col min="3" max="3" width="18.6328125" style="21" customWidth="1"/>
    <col min="4" max="4" width="14.7265625" style="26" customWidth="1"/>
    <col min="5" max="5" width="15.90625" style="26" customWidth="1"/>
    <col min="6" max="6" width="16.1796875" style="21" customWidth="1"/>
    <col min="7" max="7" width="8.453125" style="27" customWidth="1"/>
    <col min="8" max="8" width="11.08984375" style="21" customWidth="1"/>
    <col min="9" max="9" width="17.36328125" style="21" customWidth="1"/>
    <col min="10" max="16384" width="9" style="21"/>
  </cols>
  <sheetData>
    <row r="1" spans="1:9" ht="22.5" customHeight="1">
      <c r="A1" s="57" t="s">
        <v>74</v>
      </c>
      <c r="B1" s="57"/>
      <c r="C1" s="57"/>
      <c r="D1" s="57"/>
      <c r="E1" s="57"/>
      <c r="F1" s="57"/>
      <c r="G1" s="57"/>
      <c r="H1" s="57"/>
      <c r="I1" s="57"/>
    </row>
    <row r="2" spans="1:9" ht="18.75" customHeight="1">
      <c r="A2" s="58" t="s">
        <v>33</v>
      </c>
      <c r="B2" s="58"/>
      <c r="C2" s="58"/>
      <c r="D2" s="58"/>
      <c r="E2" s="58"/>
      <c r="F2" s="58"/>
      <c r="G2" s="58"/>
      <c r="H2" s="58"/>
      <c r="I2" s="58"/>
    </row>
    <row r="3" spans="1:9" ht="11.25" customHeight="1">
      <c r="A3" s="22"/>
      <c r="B3" s="22"/>
      <c r="C3" s="22"/>
      <c r="D3" s="23"/>
      <c r="E3" s="23"/>
      <c r="F3" s="22"/>
      <c r="G3" s="24"/>
    </row>
    <row r="4" spans="1:9" s="25" customFormat="1">
      <c r="A4" s="52" t="s">
        <v>1</v>
      </c>
      <c r="B4" s="52"/>
      <c r="C4" s="52" t="s">
        <v>68</v>
      </c>
      <c r="D4" s="52"/>
      <c r="E4" s="52"/>
      <c r="F4" s="52"/>
      <c r="G4" s="52"/>
      <c r="H4" s="52"/>
      <c r="I4" s="52"/>
    </row>
    <row r="5" spans="1:9" s="25" customFormat="1">
      <c r="A5" s="52" t="s">
        <v>12</v>
      </c>
      <c r="B5" s="52"/>
      <c r="C5" s="52" t="s">
        <v>41</v>
      </c>
      <c r="D5" s="52"/>
      <c r="E5" s="52"/>
      <c r="F5" s="29" t="s">
        <v>2</v>
      </c>
      <c r="G5" s="52" t="s">
        <v>44</v>
      </c>
      <c r="H5" s="52"/>
      <c r="I5" s="52"/>
    </row>
    <row r="6" spans="1:9" s="25" customFormat="1">
      <c r="A6" s="52" t="s">
        <v>13</v>
      </c>
      <c r="B6" s="52"/>
      <c r="C6" s="52" t="s">
        <v>45</v>
      </c>
      <c r="D6" s="52"/>
      <c r="E6" s="52"/>
      <c r="F6" s="29" t="s">
        <v>14</v>
      </c>
      <c r="G6" s="52">
        <v>13801382427</v>
      </c>
      <c r="H6" s="52"/>
      <c r="I6" s="52"/>
    </row>
    <row r="7" spans="1:9" s="25" customFormat="1">
      <c r="A7" s="52" t="s">
        <v>15</v>
      </c>
      <c r="B7" s="52"/>
      <c r="C7" s="29"/>
      <c r="D7" s="28" t="s">
        <v>16</v>
      </c>
      <c r="E7" s="29" t="s">
        <v>17</v>
      </c>
      <c r="F7" s="29" t="s">
        <v>18</v>
      </c>
      <c r="G7" s="29" t="s">
        <v>9</v>
      </c>
      <c r="H7" s="29" t="s">
        <v>19</v>
      </c>
      <c r="I7" s="28" t="s">
        <v>3</v>
      </c>
    </row>
    <row r="8" spans="1:9" s="25" customFormat="1" ht="32.25" customHeight="1">
      <c r="A8" s="52" t="s">
        <v>20</v>
      </c>
      <c r="B8" s="52"/>
      <c r="C8" s="30" t="s">
        <v>21</v>
      </c>
      <c r="D8" s="28">
        <v>0</v>
      </c>
      <c r="E8" s="28">
        <v>2589</v>
      </c>
      <c r="F8" s="28">
        <v>2589</v>
      </c>
      <c r="G8" s="29">
        <v>10</v>
      </c>
      <c r="H8" s="31">
        <f>F8/E8</f>
        <v>1</v>
      </c>
      <c r="I8" s="32">
        <f>G8*H8</f>
        <v>10</v>
      </c>
    </row>
    <row r="9" spans="1:9" s="25" customFormat="1" ht="13.5" customHeight="1">
      <c r="A9" s="56"/>
      <c r="B9" s="56"/>
      <c r="C9" s="30" t="s">
        <v>22</v>
      </c>
      <c r="D9" s="28">
        <v>0</v>
      </c>
      <c r="E9" s="28">
        <v>2589</v>
      </c>
      <c r="F9" s="28">
        <v>2589</v>
      </c>
      <c r="G9" s="29" t="s">
        <v>23</v>
      </c>
      <c r="H9" s="28"/>
      <c r="I9" s="28" t="s">
        <v>23</v>
      </c>
    </row>
    <row r="10" spans="1:9" s="25" customFormat="1" ht="13.5" customHeight="1">
      <c r="A10" s="56"/>
      <c r="B10" s="56"/>
      <c r="C10" s="30" t="s">
        <v>24</v>
      </c>
      <c r="D10" s="28"/>
      <c r="E10" s="28"/>
      <c r="F10" s="29"/>
      <c r="G10" s="29" t="s">
        <v>23</v>
      </c>
      <c r="H10" s="28"/>
      <c r="I10" s="28" t="s">
        <v>23</v>
      </c>
    </row>
    <row r="11" spans="1:9" s="25" customFormat="1">
      <c r="A11" s="56"/>
      <c r="B11" s="56"/>
      <c r="C11" s="30" t="s">
        <v>25</v>
      </c>
      <c r="D11" s="28"/>
      <c r="E11" s="28"/>
      <c r="F11" s="29"/>
      <c r="G11" s="29" t="s">
        <v>23</v>
      </c>
      <c r="H11" s="28"/>
      <c r="I11" s="28" t="s">
        <v>23</v>
      </c>
    </row>
    <row r="12" spans="1:9" s="25" customFormat="1" ht="18" customHeight="1">
      <c r="A12" s="52" t="s">
        <v>4</v>
      </c>
      <c r="B12" s="52" t="s">
        <v>26</v>
      </c>
      <c r="C12" s="52"/>
      <c r="D12" s="52"/>
      <c r="E12" s="52"/>
      <c r="F12" s="52" t="s">
        <v>27</v>
      </c>
      <c r="G12" s="52"/>
      <c r="H12" s="52"/>
      <c r="I12" s="52"/>
    </row>
    <row r="13" spans="1:9" s="25" customFormat="1" ht="76" customHeight="1">
      <c r="A13" s="52"/>
      <c r="B13" s="53" t="s">
        <v>69</v>
      </c>
      <c r="C13" s="54"/>
      <c r="D13" s="54"/>
      <c r="E13" s="55"/>
      <c r="F13" s="53" t="s">
        <v>70</v>
      </c>
      <c r="G13" s="54"/>
      <c r="H13" s="54"/>
      <c r="I13" s="55"/>
    </row>
    <row r="14" spans="1:9" s="25" customFormat="1" ht="34.5" customHeight="1">
      <c r="A14" s="52" t="s">
        <v>5</v>
      </c>
      <c r="B14" s="28" t="s">
        <v>6</v>
      </c>
      <c r="C14" s="28" t="s">
        <v>7</v>
      </c>
      <c r="D14" s="29" t="s">
        <v>8</v>
      </c>
      <c r="E14" s="28" t="s">
        <v>28</v>
      </c>
      <c r="F14" s="28" t="s">
        <v>29</v>
      </c>
      <c r="G14" s="29" t="s">
        <v>9</v>
      </c>
      <c r="H14" s="29" t="s">
        <v>3</v>
      </c>
      <c r="I14" s="28" t="s">
        <v>11</v>
      </c>
    </row>
    <row r="15" spans="1:9" s="25" customFormat="1" ht="30" customHeight="1">
      <c r="A15" s="52"/>
      <c r="B15" s="52" t="s">
        <v>30</v>
      </c>
      <c r="C15" s="52" t="s">
        <v>73</v>
      </c>
      <c r="D15" s="33" t="s">
        <v>75</v>
      </c>
      <c r="E15" s="33">
        <v>6</v>
      </c>
      <c r="F15" s="33">
        <v>6</v>
      </c>
      <c r="G15" s="33">
        <v>5</v>
      </c>
      <c r="H15" s="33">
        <v>5</v>
      </c>
      <c r="I15" s="28"/>
    </row>
    <row r="16" spans="1:9" s="25" customFormat="1" ht="60.5" customHeight="1">
      <c r="A16" s="52"/>
      <c r="B16" s="52"/>
      <c r="C16" s="52"/>
      <c r="D16" s="33" t="s">
        <v>76</v>
      </c>
      <c r="E16" s="33">
        <v>47</v>
      </c>
      <c r="F16" s="33">
        <v>45</v>
      </c>
      <c r="G16" s="33">
        <v>5</v>
      </c>
      <c r="H16" s="33">
        <v>4</v>
      </c>
      <c r="I16" s="28" t="s">
        <v>89</v>
      </c>
    </row>
    <row r="17" spans="1:9" s="25" customFormat="1" ht="42">
      <c r="A17" s="52"/>
      <c r="B17" s="52"/>
      <c r="C17" s="52"/>
      <c r="D17" s="33" t="s">
        <v>77</v>
      </c>
      <c r="E17" s="33">
        <v>83</v>
      </c>
      <c r="F17" s="33">
        <v>83</v>
      </c>
      <c r="G17" s="33">
        <v>5</v>
      </c>
      <c r="H17" s="33">
        <v>5</v>
      </c>
      <c r="I17" s="34"/>
    </row>
    <row r="18" spans="1:9" s="25" customFormat="1" ht="98">
      <c r="A18" s="52"/>
      <c r="B18" s="52"/>
      <c r="C18" s="52" t="s">
        <v>83</v>
      </c>
      <c r="D18" s="33" t="s">
        <v>78</v>
      </c>
      <c r="E18" s="28" t="s">
        <v>80</v>
      </c>
      <c r="F18" s="28" t="s">
        <v>80</v>
      </c>
      <c r="G18" s="33">
        <v>7</v>
      </c>
      <c r="H18" s="33">
        <v>7</v>
      </c>
      <c r="I18" s="28"/>
    </row>
    <row r="19" spans="1:9" s="25" customFormat="1" ht="154">
      <c r="A19" s="52"/>
      <c r="B19" s="52"/>
      <c r="C19" s="52"/>
      <c r="D19" s="33" t="s">
        <v>78</v>
      </c>
      <c r="E19" s="28" t="s">
        <v>81</v>
      </c>
      <c r="F19" s="28" t="s">
        <v>81</v>
      </c>
      <c r="G19" s="33">
        <v>6</v>
      </c>
      <c r="H19" s="33">
        <v>6</v>
      </c>
      <c r="I19" s="28"/>
    </row>
    <row r="20" spans="1:9" s="25" customFormat="1" ht="84">
      <c r="A20" s="52"/>
      <c r="B20" s="52"/>
      <c r="C20" s="28" t="s">
        <v>72</v>
      </c>
      <c r="D20" s="33" t="s">
        <v>79</v>
      </c>
      <c r="E20" s="28" t="s">
        <v>82</v>
      </c>
      <c r="F20" s="28" t="s">
        <v>82</v>
      </c>
      <c r="G20" s="33">
        <v>12</v>
      </c>
      <c r="H20" s="33">
        <v>10</v>
      </c>
      <c r="I20" s="34" t="s">
        <v>90</v>
      </c>
    </row>
    <row r="21" spans="1:9" s="25" customFormat="1" ht="30" customHeight="1">
      <c r="A21" s="52"/>
      <c r="B21" s="52"/>
      <c r="C21" s="35" t="s">
        <v>32</v>
      </c>
      <c r="D21" s="36" t="s">
        <v>66</v>
      </c>
      <c r="E21" s="28" t="s">
        <v>71</v>
      </c>
      <c r="F21" s="28">
        <v>2589</v>
      </c>
      <c r="G21" s="33">
        <v>10</v>
      </c>
      <c r="H21" s="33">
        <v>10</v>
      </c>
      <c r="I21" s="28"/>
    </row>
    <row r="22" spans="1:9" s="25" customFormat="1" ht="30.75" customHeight="1">
      <c r="A22" s="52"/>
      <c r="B22" s="52" t="s">
        <v>31</v>
      </c>
      <c r="C22" s="33" t="s">
        <v>85</v>
      </c>
      <c r="D22" s="33" t="s">
        <v>58</v>
      </c>
      <c r="E22" s="28" t="s">
        <v>52</v>
      </c>
      <c r="F22" s="28" t="s">
        <v>52</v>
      </c>
      <c r="G22" s="33">
        <v>10</v>
      </c>
      <c r="H22" s="33">
        <v>9</v>
      </c>
      <c r="I22" s="28" t="s">
        <v>84</v>
      </c>
    </row>
    <row r="23" spans="1:9" s="25" customFormat="1" ht="84">
      <c r="A23" s="52"/>
      <c r="B23" s="52"/>
      <c r="C23" s="33" t="s">
        <v>86</v>
      </c>
      <c r="D23" s="33" t="s">
        <v>60</v>
      </c>
      <c r="E23" s="28" t="s">
        <v>52</v>
      </c>
      <c r="F23" s="28" t="s">
        <v>52</v>
      </c>
      <c r="G23" s="33">
        <v>10</v>
      </c>
      <c r="H23" s="33">
        <v>9</v>
      </c>
      <c r="I23" s="28" t="s">
        <v>84</v>
      </c>
    </row>
    <row r="24" spans="1:9" s="25" customFormat="1" ht="30" customHeight="1">
      <c r="A24" s="52"/>
      <c r="B24" s="52"/>
      <c r="C24" s="33" t="s">
        <v>87</v>
      </c>
      <c r="D24" s="33" t="s">
        <v>59</v>
      </c>
      <c r="E24" s="28" t="s">
        <v>52</v>
      </c>
      <c r="F24" s="28" t="s">
        <v>52</v>
      </c>
      <c r="G24" s="33">
        <v>10</v>
      </c>
      <c r="H24" s="33">
        <v>9</v>
      </c>
      <c r="I24" s="28" t="s">
        <v>84</v>
      </c>
    </row>
    <row r="25" spans="1:9" s="25" customFormat="1" ht="56">
      <c r="A25" s="52"/>
      <c r="B25" s="52"/>
      <c r="C25" s="33" t="s">
        <v>88</v>
      </c>
      <c r="D25" s="33" t="s">
        <v>61</v>
      </c>
      <c r="E25" s="28" t="s">
        <v>52</v>
      </c>
      <c r="F25" s="28" t="s">
        <v>52</v>
      </c>
      <c r="G25" s="33">
        <v>10</v>
      </c>
      <c r="H25" s="33">
        <v>8</v>
      </c>
      <c r="I25" s="28" t="s">
        <v>84</v>
      </c>
    </row>
    <row r="26" spans="1:9" s="25" customFormat="1" ht="30" customHeight="1">
      <c r="A26" s="52" t="s">
        <v>10</v>
      </c>
      <c r="B26" s="52"/>
      <c r="C26" s="52"/>
      <c r="D26" s="52"/>
      <c r="E26" s="52"/>
      <c r="F26" s="52"/>
      <c r="G26" s="33"/>
      <c r="H26" s="37">
        <f>I8+SUM(H15:H25)</f>
        <v>92</v>
      </c>
      <c r="I26" s="28"/>
    </row>
  </sheetData>
  <mergeCells count="26">
    <mergeCell ref="A8:B8"/>
    <mergeCell ref="A9:B9"/>
    <mergeCell ref="A10:B10"/>
    <mergeCell ref="A11:B11"/>
    <mergeCell ref="A1:I1"/>
    <mergeCell ref="A2:I2"/>
    <mergeCell ref="A4:B4"/>
    <mergeCell ref="C4:I4"/>
    <mergeCell ref="A6:B6"/>
    <mergeCell ref="C6:E6"/>
    <mergeCell ref="G6:I6"/>
    <mergeCell ref="A7:B7"/>
    <mergeCell ref="A5:B5"/>
    <mergeCell ref="C5:E5"/>
    <mergeCell ref="G5:I5"/>
    <mergeCell ref="A12:A13"/>
    <mergeCell ref="B12:E12"/>
    <mergeCell ref="F12:I12"/>
    <mergeCell ref="B13:E13"/>
    <mergeCell ref="F13:I13"/>
    <mergeCell ref="A26:F26"/>
    <mergeCell ref="A14:A25"/>
    <mergeCell ref="B15:B21"/>
    <mergeCell ref="C15:C17"/>
    <mergeCell ref="C18:C19"/>
    <mergeCell ref="B22:B25"/>
  </mergeCells>
  <phoneticPr fontId="11" type="noConversion"/>
  <pageMargins left="0.7" right="0.7" top="0.75" bottom="0.75" header="0.3" footer="0.3"/>
  <pageSetup paperSize="9" scale="8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密云地质灾害防治工程</vt:lpstr>
      <vt:lpstr>密云地质灾害防治工程（追加）</vt:lpstr>
    </vt:vector>
  </TitlesOfParts>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翾 张</cp:lastModifiedBy>
  <cp:lastPrinted>2024-04-15T08:19:26Z</cp:lastPrinted>
  <dcterms:created xsi:type="dcterms:W3CDTF">2018-03-28T06:56:00Z</dcterms:created>
  <dcterms:modified xsi:type="dcterms:W3CDTF">2024-05-14T05:49:38Z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2052-10.1.0.6929</vt:lpwstr>
  </property>
</Properties>
</file>