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19420" windowHeight="11020"/>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9" i="44" l="1"/>
  <c r="I9" i="44" s="1"/>
  <c r="H32" i="44" s="1"/>
</calcChain>
</file>

<file path=xl/sharedStrings.xml><?xml version="1.0" encoding="utf-8"?>
<sst xmlns="http://schemas.openxmlformats.org/spreadsheetml/2006/main" count="89" uniqueCount="73">
  <si>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</si>
  <si>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</si>
  <si>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</si>
  <si>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</si>
  <si>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</si>
  <si>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</si>
  <si>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</si>
  <si>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</si>
  <si>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</si>
  <si>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</si>
  <si>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</si>
  <si>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</si>
  <si>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</si>
  <si>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</si>
  <si>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</si>
  <si>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</si>
  <si>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</si>
  <si>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</si>
  <si>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</si>
  <si>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</si>
  <si>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</si>
  <si>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</si>
  <si>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</si>
  <si>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</si>
  <si>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其他资金</t>
  </si>
  <si>
    <t>预期目标</t>
  </si>
  <si>
    <t>实际完成情况</t>
  </si>
  <si>
    <t>年度指标值</t>
  </si>
  <si>
    <t>实际完成值</t>
  </si>
  <si>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</si>
  <si>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</si>
  <si>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</si>
  <si>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</si>
  <si>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</si>
  <si>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</si>
  <si>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</si>
  <si>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服务对象满意度指标（10分）</t>
    <phoneticPr fontId="11" type="noConversion"/>
  </si>
  <si>
    <t>经济、社会、生态、可持续影响效益指标（30分）</t>
    <phoneticPr fontId="12" type="noConversion"/>
  </si>
  <si>
    <t>北京市交通委员会</t>
    <phoneticPr fontId="12" type="noConversion"/>
  </si>
  <si>
    <t>李秋颖</t>
    <phoneticPr fontId="11" type="noConversion"/>
  </si>
  <si>
    <t>010-55530786</t>
    <phoneticPr fontId="12" type="noConversion"/>
  </si>
  <si>
    <t>43.4571万元</t>
    <phoneticPr fontId="12" type="noConversion"/>
  </si>
  <si>
    <t>研究成果评审合格率</t>
    <phoneticPr fontId="12" type="noConversion"/>
  </si>
  <si>
    <t>≥90%</t>
    <phoneticPr fontId="12" type="noConversion"/>
  </si>
  <si>
    <t>完成预期目标：一是持续支撑了市级、区级的交通综合治理效果评价工作，科学定量地评价了各部门交通综合治理成效，为各部门发现和解决问题提供量化依据。二是深化了交通综合出行评价体系在交通综合治理工作中的应用，为慢行系统规范管理、重点地区综合治理工作和重点时期交通治理以及引导百姓出行提供了支撑。</t>
    <phoneticPr fontId="12" type="noConversion"/>
  </si>
  <si>
    <t>上年结转资金</t>
    <phoneticPr fontId="12" type="noConversion"/>
  </si>
  <si>
    <t>交通综合治理处</t>
    <phoneticPr fontId="11" type="noConversion"/>
  </si>
  <si>
    <t>城市交通运行分析及交通综合出行指数评价服务</t>
    <phoneticPr fontId="12" type="noConversion"/>
  </si>
  <si>
    <t>课题的研究内容包括：定期对城市交通海量出行数据进行处理，实现按月对地面公交、地铁、小汽车、自行车各种交通出行指标的融合计算和运行状态辨识;对全市、各区进行交通综合治理效果评价;深化交通综合出行评价体系在交通综合治理工作中的应用;进行2023年节假日前后交通运行预测与分析。课题的研究成果包括：完成全市交通运行评价和交通综合治理效果评价月度分析评价结果材料12篇，完成全市交通运行评价和交通综合治理效果评价季度、年度分析评价结果材料5篇，完成节假日前后交通运行预测预警与研判结果材料5篇。达到持续支撑市级、区级的交通综合治理效果评价工作，科学定量评价各部门交通综合治理成效，为各部门发现和解决问题提供量化依据；为慢行系统规范管理、重点地区综合治理、重点时期交通治理及引导百姓出行提供支撑的目的。</t>
    <phoneticPr fontId="12" type="noConversion"/>
  </si>
  <si>
    <t>完成全市交通运行评价和交通综合治理效果评价月度分析评价结果材料12篇</t>
    <phoneticPr fontId="12" type="noConversion"/>
  </si>
  <si>
    <t>完成全市交通运行评价和交通综合治理效果评价季度、年度分析评价结果材料5篇</t>
    <phoneticPr fontId="12" type="noConversion"/>
  </si>
  <si>
    <t>完成节假日前后交通运行预测预警与研判分析材料4篇</t>
    <phoneticPr fontId="12" type="noConversion"/>
  </si>
  <si>
    <t>完成项目研究结果材料1篇</t>
    <phoneticPr fontId="12" type="noConversion"/>
  </si>
  <si>
    <t>≥1个</t>
    <phoneticPr fontId="12" type="noConversion"/>
  </si>
  <si>
    <t>课题数量</t>
    <phoneticPr fontId="12" type="noConversion"/>
  </si>
  <si>
    <t>2023年10月底前完成2023年7月至9月全市交通运行评价和交通综合治理效果评价月度分析评价结果材料、第三季度分析评价结果材料；完成中秋假期、国庆假期交通运行研判结果材料。</t>
    <phoneticPr fontId="12" type="noConversion"/>
  </si>
  <si>
    <t>2023年12月底前完成2023年10月至12月全市交通运行评价和交通综合治理效果评价月度分析评价结果材料、第四季度分析评价结果材料、全年度分析评价结果材料；完成项目研究，组织专家评审。</t>
    <phoneticPr fontId="12" type="noConversion"/>
  </si>
  <si>
    <t>课题按时结题率</t>
    <phoneticPr fontId="12" type="noConversion"/>
  </si>
  <si>
    <t>2023年7月底前完成2023年1月至6月全市交通运行评价和交通综合治理效果评价月度分析评价结果材料、第一季度分析评价结果材料、上半年分析评价结果材料；完成清明假期前后、劳动假期前后、端午假期前后城市交通运行研判分析结果材料；完成国内外相关先进技术算法文献综述</t>
    <phoneticPr fontId="12" type="noConversion"/>
  </si>
  <si>
    <t>课题研究总成本</t>
  </si>
  <si>
    <t>≤43.4571万元</t>
    <phoneticPr fontId="12" type="noConversion"/>
  </si>
  <si>
    <t>≤43.4571万元</t>
    <phoneticPr fontId="12" type="noConversion"/>
  </si>
  <si>
    <t>43.4571万元</t>
    <phoneticPr fontId="12" type="noConversion"/>
  </si>
  <si>
    <t>课题研究分项成本</t>
    <phoneticPr fontId="12" type="noConversion"/>
  </si>
  <si>
    <t>课题管理主体满意度</t>
  </si>
  <si>
    <t>课题成果使用主体满意度</t>
  </si>
  <si>
    <t>研究成果引用率</t>
  </si>
  <si>
    <t>研究成果刊发报道率</t>
  </si>
  <si>
    <t>研究成果采纳率</t>
  </si>
  <si>
    <t>研究成果转化金额</t>
  </si>
  <si>
    <t>≥50%</t>
    <phoneticPr fontId="12" type="noConversion"/>
  </si>
  <si>
    <t>≥43.4571万元</t>
    <phoneticPr fontId="12" type="noConversion"/>
  </si>
  <si>
    <t>支撑依据不充分</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</si>
</sst>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indexed="8"/>
      <name val="宋体"/>
      <family val="3"/>
      <charset val="13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3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8" fillId="0" borderId="4" xfId="0" applyFont="1" applyBorder="1" applyAlignment="1">
      <alignment vertical="center" wrapText="1"/>
    </xf>
    <xf numFmtId="0" fontId="13" fillId="0" borderId="4" xfId="0" applyFont="1" applyBorder="1" applyAlignment="1">
      <alignment horizontal="center" vertical="center" wrapText="1"/>
    </xf>
    <xf numFmtId="0" fontId="13" fillId="0" borderId="2" xfId="0" applyFont="1" applyBorder="1" applyAlignment="1">
      <alignment horizontal="center" vertical="center" wrapText="1"/>
    </xf>
    <xf numFmtId="0" fontId="8" fillId="2" borderId="4" xfId="0" applyFont="1" applyFill="1" applyBorder="1" applyAlignment="1">
      <alignment horizontal="center" vertical="center"/>
    </xf>
    <xf numFmtId="0" fontId="13" fillId="2" borderId="4" xfId="0" applyFont="1" applyFill="1" applyBorder="1" applyAlignment="1">
      <alignment horizontal="center" vertical="center" wrapText="1"/>
    </xf>
    <xf numFmtId="0" fontId="13" fillId="0" borderId="4" xfId="0" applyFont="1" applyBorder="1" applyAlignment="1">
      <alignment horizontal="center" vertical="center" wrapText="1"/>
    </xf>
    <xf numFmtId="0" fontId="13" fillId="0" borderId="2" xfId="0" applyFont="1" applyBorder="1" applyAlignment="1">
      <alignment vertical="center" wrapText="1"/>
    </xf>
    <xf numFmtId="0" fontId="13" fillId="2" borderId="4" xfId="0" applyFont="1" applyFill="1" applyBorder="1" applyAlignment="1">
      <alignment horizontal="center" vertical="center" wrapText="1"/>
    </xf>
    <xf numFmtId="10" fontId="13" fillId="0" borderId="4" xfId="0" applyNumberFormat="1" applyFont="1" applyBorder="1" applyAlignment="1">
      <alignment horizontal="center" vertical="center" wrapText="1"/>
    </xf>
    <xf numFmtId="176" fontId="13" fillId="0" borderId="4" xfId="0" applyNumberFormat="1" applyFont="1" applyBorder="1" applyAlignment="1">
      <alignment horizontal="center" vertical="center" wrapText="1"/>
    </xf>
    <xf numFmtId="0" fontId="13" fillId="2" borderId="4" xfId="0" applyFont="1" applyFill="1" applyBorder="1" applyAlignment="1">
      <alignment horizontal="left" vertical="center" wrapText="1"/>
    </xf>
    <xf numFmtId="0" fontId="13" fillId="0" borderId="3" xfId="0" applyFont="1" applyBorder="1" applyAlignment="1">
      <alignment horizontal="center" vertical="center" wrapText="1"/>
    </xf>
    <xf numFmtId="0" fontId="13" fillId="0" borderId="5" xfId="0" applyFont="1" applyBorder="1" applyAlignment="1">
      <alignment horizontal="center" vertical="center" wrapText="1"/>
    </xf>
    <xf numFmtId="9" fontId="13" fillId="0" borderId="4" xfId="0" applyNumberFormat="1" applyFont="1" applyBorder="1" applyAlignment="1">
      <alignment horizontal="center" vertical="center" wrapText="1"/>
    </xf>
    <xf numFmtId="0" fontId="13" fillId="0" borderId="4" xfId="0" applyFont="1" applyFill="1" applyBorder="1" applyAlignment="1">
      <alignment horizontal="left" vertical="center" wrapText="1"/>
    </xf>
    <xf numFmtId="0" fontId="13" fillId="0" borderId="4" xfId="0" applyFont="1" applyFill="1" applyBorder="1" applyAlignment="1">
      <alignment horizontal="center" vertical="center" wrapText="1"/>
    </xf>
    <xf numFmtId="0" fontId="8" fillId="0" borderId="4" xfId="0" applyFont="1" applyFill="1" applyBorder="1" applyAlignment="1">
      <alignment horizontal="center" vertical="center"/>
    </xf>
    <xf numFmtId="176" fontId="8" fillId="0" borderId="4" xfId="0" applyNumberFormat="1"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7" xfId="0" applyFont="1" applyBorder="1" applyAlignment="1">
      <alignment horizontal="center" vertical="center" wrapText="1"/>
    </xf>
    <xf numFmtId="0" fontId="13" fillId="2" borderId="8" xfId="0" applyFont="1" applyFill="1" applyBorder="1" applyAlignment="1">
      <alignment horizontal="center" vertical="center" wrapText="1"/>
    </xf>
    <xf numFmtId="9" fontId="13" fillId="0" borderId="4" xfId="0" applyNumberFormat="1"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tabSelected="1" topLeftCell="A16" zoomScale="70" zoomScaleNormal="70" workbookViewId="0">
      <selection activeCell="F22" sqref="F22"/>
    </sheetView>
  </sheetViews>
  <sheetFormatPr defaultColWidth="9" defaultRowHeight="14" x14ac:dyDescent="0.25"/>
  <cols>
    <col min="1" max="1" width="9.08984375" customWidth="1"/>
    <col min="2" max="2" width="9.90625" customWidth="1"/>
    <col min="3" max="3" width="13.36328125" customWidth="1"/>
    <col min="4" max="4" width="39.26953125" style="3" customWidth="1"/>
    <col min="5" max="5" width="15.453125" style="3" customWidth="1"/>
    <col min="6" max="6" width="30" customWidth="1"/>
    <col min="7" max="7" width="7.36328125" style="4" customWidth="1"/>
    <col min="8" max="8" width="8.36328125" customWidth="1"/>
    <col min="9" max="9" width="26.7265625" customWidth="1"/>
  </cols>
  <sheetData>
    <row r="1" spans="1:9" ht="21" x14ac:dyDescent="0.25">
      <c r="A1" s="9"/>
      <c r="B1" s="9"/>
      <c r="C1" s="9"/>
      <c r="D1" s="9"/>
      <c r="E1" s="9"/>
      <c r="F1" s="9"/>
      <c r="G1" s="9"/>
    </row>
    <row r="2" spans="1:9" s="1" customFormat="1" ht="22.5" customHeight="1" x14ac:dyDescent="0.25">
      <c r="A2" s="10" t="s">
        <v>0</v>
      </c>
      <c r="B2" s="10"/>
      <c r="C2" s="10"/>
      <c r="D2" s="10"/>
      <c r="E2" s="10"/>
      <c r="F2" s="10"/>
      <c r="G2" s="10"/>
      <c r="H2" s="10"/>
      <c r="I2" s="10"/>
    </row>
    <row r="3" spans="1:9" s="2" customFormat="1" ht="18.75" customHeight="1" x14ac:dyDescent="0.25">
      <c r="A3" s="11" t="s">
        <v>35</v>
      </c>
      <c r="B3" s="11"/>
      <c r="C3" s="11"/>
      <c r="D3" s="11"/>
      <c r="E3" s="11"/>
      <c r="F3" s="11"/>
      <c r="G3" s="11"/>
      <c r="H3" s="11"/>
      <c r="I3" s="11"/>
    </row>
    <row r="4" spans="1:9" s="2" customFormat="1" ht="11.25" customHeight="1" x14ac:dyDescent="0.25">
      <c r="A4" s="6"/>
      <c r="B4" s="6"/>
      <c r="C4" s="6"/>
      <c r="D4" s="5"/>
      <c r="E4" s="5"/>
      <c r="F4" s="6"/>
      <c r="G4" s="7"/>
    </row>
    <row r="5" spans="1:9" s="8" customFormat="1" x14ac:dyDescent="0.25">
      <c r="A5" s="13" t="s">
        <v>1</v>
      </c>
      <c r="B5" s="13"/>
      <c r="C5" s="13" t="s">
        <v>47</v>
      </c>
      <c r="D5" s="13"/>
      <c r="E5" s="13"/>
      <c r="F5" s="13"/>
      <c r="G5" s="13"/>
      <c r="H5" s="13"/>
      <c r="I5" s="13"/>
    </row>
    <row r="6" spans="1:9" s="8" customFormat="1" x14ac:dyDescent="0.25">
      <c r="A6" s="13" t="s">
        <v>12</v>
      </c>
      <c r="B6" s="13"/>
      <c r="C6" s="13" t="s">
        <v>38</v>
      </c>
      <c r="D6" s="13"/>
      <c r="E6" s="13"/>
      <c r="F6" s="14" t="s">
        <v>2</v>
      </c>
      <c r="G6" s="15" t="s">
        <v>46</v>
      </c>
      <c r="H6" s="15"/>
      <c r="I6" s="15"/>
    </row>
    <row r="7" spans="1:9" s="8" customFormat="1" x14ac:dyDescent="0.25">
      <c r="A7" s="13" t="s">
        <v>13</v>
      </c>
      <c r="B7" s="13"/>
      <c r="C7" s="16" t="s">
        <v>39</v>
      </c>
      <c r="D7" s="16"/>
      <c r="E7" s="16"/>
      <c r="F7" s="14" t="s">
        <v>14</v>
      </c>
      <c r="G7" s="13" t="s">
        <v>40</v>
      </c>
      <c r="H7" s="13"/>
      <c r="I7" s="13"/>
    </row>
    <row r="8" spans="1:9" s="8" customFormat="1" x14ac:dyDescent="0.25">
      <c r="A8" s="13" t="s">
        <v>15</v>
      </c>
      <c r="B8" s="13"/>
      <c r="C8" s="14"/>
      <c r="D8" s="17" t="s">
        <v>16</v>
      </c>
      <c r="E8" s="14" t="s">
        <v>17</v>
      </c>
      <c r="F8" s="14" t="s">
        <v>18</v>
      </c>
      <c r="G8" s="14" t="s">
        <v>9</v>
      </c>
      <c r="H8" s="14" t="s">
        <v>19</v>
      </c>
      <c r="I8" s="17" t="s">
        <v>3</v>
      </c>
    </row>
    <row r="9" spans="1:9" s="8" customFormat="1" ht="32.25" customHeight="1" x14ac:dyDescent="0.25">
      <c r="A9" s="13" t="s">
        <v>20</v>
      </c>
      <c r="B9" s="13"/>
      <c r="C9" s="18" t="s">
        <v>21</v>
      </c>
      <c r="D9" s="19">
        <v>43.457099999999997</v>
      </c>
      <c r="E9" s="19">
        <v>43.457099999999997</v>
      </c>
      <c r="F9" s="19">
        <v>43.457099999999997</v>
      </c>
      <c r="G9" s="14">
        <v>10</v>
      </c>
      <c r="H9" s="20">
        <f>+F9/E9</f>
        <v>1</v>
      </c>
      <c r="I9" s="21">
        <f>G9*H9</f>
        <v>10</v>
      </c>
    </row>
    <row r="10" spans="1:9" s="8" customFormat="1" ht="36.75" customHeight="1" x14ac:dyDescent="0.25">
      <c r="A10" s="12"/>
      <c r="B10" s="12"/>
      <c r="C10" s="18" t="s">
        <v>22</v>
      </c>
      <c r="D10" s="19">
        <v>43.457099999999997</v>
      </c>
      <c r="E10" s="19">
        <v>43.457099999999997</v>
      </c>
      <c r="F10" s="19">
        <v>43.457099999999997</v>
      </c>
      <c r="G10" s="14" t="s">
        <v>23</v>
      </c>
      <c r="H10" s="17"/>
      <c r="I10" s="17" t="s">
        <v>23</v>
      </c>
    </row>
    <row r="11" spans="1:9" s="8" customFormat="1" ht="36" customHeight="1" x14ac:dyDescent="0.25">
      <c r="A11" s="12"/>
      <c r="B11" s="12"/>
      <c r="C11" s="18" t="s">
        <v>45</v>
      </c>
      <c r="D11" s="17"/>
      <c r="E11" s="17"/>
      <c r="F11" s="14"/>
      <c r="G11" s="14" t="s">
        <v>23</v>
      </c>
      <c r="H11" s="17"/>
      <c r="I11" s="17" t="s">
        <v>23</v>
      </c>
    </row>
    <row r="12" spans="1:9" s="8" customFormat="1" x14ac:dyDescent="0.25">
      <c r="A12" s="12"/>
      <c r="B12" s="12"/>
      <c r="C12" s="18" t="s">
        <v>24</v>
      </c>
      <c r="D12" s="17"/>
      <c r="E12" s="17"/>
      <c r="F12" s="14"/>
      <c r="G12" s="14" t="s">
        <v>23</v>
      </c>
      <c r="H12" s="17"/>
      <c r="I12" s="17" t="s">
        <v>23</v>
      </c>
    </row>
    <row r="13" spans="1:9" s="8" customFormat="1" ht="18" customHeight="1" x14ac:dyDescent="0.25">
      <c r="A13" s="13" t="s">
        <v>4</v>
      </c>
      <c r="B13" s="13" t="s">
        <v>25</v>
      </c>
      <c r="C13" s="13"/>
      <c r="D13" s="13"/>
      <c r="E13" s="13"/>
      <c r="F13" s="13" t="s">
        <v>26</v>
      </c>
      <c r="G13" s="13"/>
      <c r="H13" s="13"/>
      <c r="I13" s="13"/>
    </row>
    <row r="14" spans="1:9" s="8" customFormat="1" ht="133.5" customHeight="1" x14ac:dyDescent="0.25">
      <c r="A14" s="13"/>
      <c r="B14" s="22" t="s">
        <v>48</v>
      </c>
      <c r="C14" s="22"/>
      <c r="D14" s="22"/>
      <c r="E14" s="22"/>
      <c r="F14" s="22" t="s">
        <v>44</v>
      </c>
      <c r="G14" s="22"/>
      <c r="H14" s="22"/>
      <c r="I14" s="22"/>
    </row>
    <row r="15" spans="1:9" s="8" customFormat="1" ht="18.75" customHeight="1" x14ac:dyDescent="0.25">
      <c r="A15" s="13" t="s">
        <v>5</v>
      </c>
      <c r="B15" s="17" t="s">
        <v>6</v>
      </c>
      <c r="C15" s="17" t="s">
        <v>7</v>
      </c>
      <c r="D15" s="14" t="s">
        <v>8</v>
      </c>
      <c r="E15" s="17" t="s">
        <v>27</v>
      </c>
      <c r="F15" s="17" t="s">
        <v>28</v>
      </c>
      <c r="G15" s="14" t="s">
        <v>9</v>
      </c>
      <c r="H15" s="14" t="s">
        <v>3</v>
      </c>
      <c r="I15" s="17" t="s">
        <v>11</v>
      </c>
    </row>
    <row r="16" spans="1:9" s="8" customFormat="1" ht="45.5" customHeight="1" x14ac:dyDescent="0.25">
      <c r="A16" s="13"/>
      <c r="B16" s="13" t="s">
        <v>29</v>
      </c>
      <c r="C16" s="13" t="s">
        <v>31</v>
      </c>
      <c r="D16" s="30" t="s">
        <v>54</v>
      </c>
      <c r="E16" s="30" t="s">
        <v>53</v>
      </c>
      <c r="F16" s="17" t="s">
        <v>49</v>
      </c>
      <c r="G16" s="19">
        <v>4</v>
      </c>
      <c r="H16" s="19">
        <v>4</v>
      </c>
      <c r="I16" s="17"/>
    </row>
    <row r="17" spans="1:9" s="8" customFormat="1" ht="45" customHeight="1" x14ac:dyDescent="0.25">
      <c r="A17" s="13"/>
      <c r="B17" s="13"/>
      <c r="C17" s="13"/>
      <c r="D17" s="31"/>
      <c r="E17" s="31"/>
      <c r="F17" s="17" t="s">
        <v>50</v>
      </c>
      <c r="G17" s="19">
        <v>4</v>
      </c>
      <c r="H17" s="19">
        <v>4</v>
      </c>
      <c r="I17" s="17"/>
    </row>
    <row r="18" spans="1:9" s="8" customFormat="1" ht="30.5" customHeight="1" x14ac:dyDescent="0.25">
      <c r="A18" s="13"/>
      <c r="B18" s="13"/>
      <c r="C18" s="13"/>
      <c r="D18" s="31"/>
      <c r="E18" s="31"/>
      <c r="F18" s="17" t="s">
        <v>51</v>
      </c>
      <c r="G18" s="19">
        <v>4</v>
      </c>
      <c r="H18" s="19">
        <v>4</v>
      </c>
      <c r="I18" s="23"/>
    </row>
    <row r="19" spans="1:9" s="8" customFormat="1" ht="21" customHeight="1" x14ac:dyDescent="0.25">
      <c r="A19" s="13"/>
      <c r="B19" s="13"/>
      <c r="C19" s="13"/>
      <c r="D19" s="32"/>
      <c r="E19" s="32"/>
      <c r="F19" s="17" t="s">
        <v>52</v>
      </c>
      <c r="G19" s="19">
        <v>3</v>
      </c>
      <c r="H19" s="19">
        <v>3</v>
      </c>
      <c r="I19" s="23"/>
    </row>
    <row r="20" spans="1:9" s="8" customFormat="1" ht="27" customHeight="1" x14ac:dyDescent="0.25">
      <c r="A20" s="13"/>
      <c r="B20" s="13"/>
      <c r="C20" s="24" t="s">
        <v>32</v>
      </c>
      <c r="D20" s="17" t="s">
        <v>42</v>
      </c>
      <c r="E20" s="25">
        <v>1</v>
      </c>
      <c r="F20" s="25">
        <v>1</v>
      </c>
      <c r="G20" s="19">
        <v>13</v>
      </c>
      <c r="H20" s="19">
        <v>13</v>
      </c>
      <c r="I20" s="17"/>
    </row>
    <row r="21" spans="1:9" s="8" customFormat="1" ht="126" x14ac:dyDescent="0.25">
      <c r="A21" s="13"/>
      <c r="B21" s="13"/>
      <c r="C21" s="13" t="s">
        <v>33</v>
      </c>
      <c r="D21" s="13" t="s">
        <v>57</v>
      </c>
      <c r="E21" s="35">
        <v>1</v>
      </c>
      <c r="F21" s="17" t="s">
        <v>58</v>
      </c>
      <c r="G21" s="19">
        <v>4</v>
      </c>
      <c r="H21" s="19">
        <v>4</v>
      </c>
      <c r="I21" s="17"/>
    </row>
    <row r="22" spans="1:9" s="8" customFormat="1" ht="85.5" customHeight="1" x14ac:dyDescent="0.25">
      <c r="A22" s="13"/>
      <c r="B22" s="13"/>
      <c r="C22" s="13"/>
      <c r="D22" s="13"/>
      <c r="E22" s="13"/>
      <c r="F22" s="17" t="s">
        <v>55</v>
      </c>
      <c r="G22" s="19">
        <v>4</v>
      </c>
      <c r="H22" s="19">
        <v>4</v>
      </c>
      <c r="I22" s="17"/>
    </row>
    <row r="23" spans="1:9" s="8" customFormat="1" ht="88" customHeight="1" x14ac:dyDescent="0.25">
      <c r="A23" s="13"/>
      <c r="B23" s="13"/>
      <c r="C23" s="13"/>
      <c r="D23" s="13"/>
      <c r="E23" s="13"/>
      <c r="F23" s="17" t="s">
        <v>56</v>
      </c>
      <c r="G23" s="19">
        <v>4</v>
      </c>
      <c r="H23" s="19">
        <v>4</v>
      </c>
      <c r="I23" s="17"/>
    </row>
    <row r="24" spans="1:9" s="8" customFormat="1" ht="25.5" customHeight="1" x14ac:dyDescent="0.25">
      <c r="A24" s="13"/>
      <c r="B24" s="13"/>
      <c r="C24" s="30" t="s">
        <v>34</v>
      </c>
      <c r="D24" s="17" t="s">
        <v>63</v>
      </c>
      <c r="E24" s="17" t="s">
        <v>61</v>
      </c>
      <c r="F24" s="17" t="s">
        <v>62</v>
      </c>
      <c r="G24" s="34">
        <v>5</v>
      </c>
      <c r="H24" s="34">
        <v>5</v>
      </c>
      <c r="I24" s="33"/>
    </row>
    <row r="25" spans="1:9" s="8" customFormat="1" ht="25.5" customHeight="1" x14ac:dyDescent="0.25">
      <c r="A25" s="13"/>
      <c r="B25" s="13"/>
      <c r="C25" s="32"/>
      <c r="D25" s="17" t="s">
        <v>59</v>
      </c>
      <c r="E25" s="17" t="s">
        <v>60</v>
      </c>
      <c r="F25" s="17" t="s">
        <v>41</v>
      </c>
      <c r="G25" s="23">
        <v>5</v>
      </c>
      <c r="H25" s="23">
        <v>5</v>
      </c>
      <c r="I25" s="17"/>
    </row>
    <row r="26" spans="1:9" s="8" customFormat="1" ht="43.5" customHeight="1" x14ac:dyDescent="0.25">
      <c r="A26" s="13"/>
      <c r="B26" s="13" t="s">
        <v>30</v>
      </c>
      <c r="C26" s="30" t="s">
        <v>36</v>
      </c>
      <c r="D26" s="17" t="s">
        <v>64</v>
      </c>
      <c r="E26" s="17" t="s">
        <v>43</v>
      </c>
      <c r="F26" s="17" t="s">
        <v>43</v>
      </c>
      <c r="G26" s="23">
        <v>5</v>
      </c>
      <c r="H26" s="23">
        <v>5</v>
      </c>
      <c r="I26" s="17"/>
    </row>
    <row r="27" spans="1:9" s="8" customFormat="1" ht="43.5" customHeight="1" x14ac:dyDescent="0.25">
      <c r="A27" s="13"/>
      <c r="B27" s="13"/>
      <c r="C27" s="32"/>
      <c r="D27" s="17" t="s">
        <v>65</v>
      </c>
      <c r="E27" s="17" t="s">
        <v>43</v>
      </c>
      <c r="F27" s="17" t="s">
        <v>43</v>
      </c>
      <c r="G27" s="23">
        <v>5</v>
      </c>
      <c r="H27" s="23">
        <v>5</v>
      </c>
      <c r="I27" s="17"/>
    </row>
    <row r="28" spans="1:9" s="8" customFormat="1" ht="30.5" customHeight="1" x14ac:dyDescent="0.25">
      <c r="A28" s="13"/>
      <c r="B28" s="13"/>
      <c r="C28" s="13" t="s">
        <v>37</v>
      </c>
      <c r="D28" s="17" t="s">
        <v>66</v>
      </c>
      <c r="E28" s="17" t="s">
        <v>70</v>
      </c>
      <c r="F28" s="17" t="s">
        <v>70</v>
      </c>
      <c r="G28" s="27">
        <v>8</v>
      </c>
      <c r="H28" s="27">
        <v>8</v>
      </c>
      <c r="I28" s="28"/>
    </row>
    <row r="29" spans="1:9" s="8" customFormat="1" ht="33.5" customHeight="1" x14ac:dyDescent="0.25">
      <c r="A29" s="13"/>
      <c r="B29" s="13"/>
      <c r="C29" s="13"/>
      <c r="D29" s="17" t="s">
        <v>67</v>
      </c>
      <c r="E29" s="17" t="s">
        <v>70</v>
      </c>
      <c r="F29" s="17" t="s">
        <v>70</v>
      </c>
      <c r="G29" s="27">
        <v>7</v>
      </c>
      <c r="H29" s="27">
        <v>7</v>
      </c>
      <c r="I29" s="26"/>
    </row>
    <row r="30" spans="1:9" s="8" customFormat="1" ht="32" customHeight="1" x14ac:dyDescent="0.25">
      <c r="A30" s="13"/>
      <c r="B30" s="13"/>
      <c r="C30" s="13"/>
      <c r="D30" s="17" t="s">
        <v>68</v>
      </c>
      <c r="E30" s="17" t="s">
        <v>70</v>
      </c>
      <c r="F30" s="17" t="s">
        <v>70</v>
      </c>
      <c r="G30" s="27">
        <v>7</v>
      </c>
      <c r="H30" s="27">
        <v>7</v>
      </c>
      <c r="I30" s="26"/>
    </row>
    <row r="31" spans="1:9" s="8" customFormat="1" ht="49.5" customHeight="1" x14ac:dyDescent="0.25">
      <c r="A31" s="13"/>
      <c r="B31" s="13"/>
      <c r="C31" s="13"/>
      <c r="D31" s="17" t="s">
        <v>69</v>
      </c>
      <c r="E31" s="17" t="s">
        <v>71</v>
      </c>
      <c r="F31" s="17" t="s">
        <v>71</v>
      </c>
      <c r="G31" s="27">
        <v>8</v>
      </c>
      <c r="H31" s="27">
        <v>3</v>
      </c>
      <c r="I31" s="26" t="s">
        <v>72</v>
      </c>
    </row>
    <row r="32" spans="1:9" s="8" customFormat="1" ht="30" customHeight="1" x14ac:dyDescent="0.25">
      <c r="A32" s="13" t="s">
        <v>10</v>
      </c>
      <c r="B32" s="13"/>
      <c r="C32" s="13"/>
      <c r="D32" s="13"/>
      <c r="E32" s="13"/>
      <c r="F32" s="13"/>
      <c r="G32" s="23"/>
      <c r="H32" s="29">
        <f>I9+SUM(H16:H31)</f>
        <v>95</v>
      </c>
      <c r="I32" s="17"/>
    </row>
  </sheetData>
  <mergeCells count="34">
    <mergeCell ref="A32:F32"/>
    <mergeCell ref="A15:A31"/>
    <mergeCell ref="B16:B25"/>
    <mergeCell ref="C16:C19"/>
    <mergeCell ref="C21:C23"/>
    <mergeCell ref="B26:B31"/>
    <mergeCell ref="C28:C31"/>
    <mergeCell ref="D16:D19"/>
    <mergeCell ref="E16:E19"/>
    <mergeCell ref="D21:D23"/>
    <mergeCell ref="E21:E23"/>
    <mergeCell ref="C24:C25"/>
    <mergeCell ref="C26:C27"/>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2" type="noConversion"/>
  <pageMargins left="0.34" right="0.41" top="0.37" bottom="0.16" header="0.3" footer="0.3"/>
  <pageSetup paperSize="9" scale="58"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2024-05-11T07:50:13Z</cp:lastPrinted>
  <dcterms:created xsi:type="dcterms:W3CDTF">2018-03-28T06:56:00Z</dcterms:created>
  <dcterms:modified xsi:type="dcterms:W3CDTF">2024-05-14T02:00:20Z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