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4" l="1"/>
  <c r="H9" i="44" l="1"/>
  <c r="I9" i="44" s="1"/>
  <c r="H23" i="44" s="1"/>
</calcChain>
</file>

<file path=xl/sharedStrings.xml><?xml version="1.0" encoding="utf-8"?>
<sst xmlns="http://schemas.openxmlformats.org/spreadsheetml/2006/main" count="74" uniqueCount="66">
  <si>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</si>
  <si>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</si>
  <si>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</si>
  <si>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</si>
  <si>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</si>
  <si>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</si>
  <si>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</si>
  <si>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</si>
  <si>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</si>
  <si>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</si>
  <si>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</si>
  <si>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</si>
  <si>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</si>
  <si>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</si>
  <si>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</si>
  <si>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</si>
  <si>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</si>
  <si>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</si>
  <si>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</si>
  <si>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</si>
  <si>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</si>
  <si>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</si>
  <si>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</si>
  <si>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</si>
  <si>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</si>
  <si>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</si>
  <si>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</si>
  <si>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</si>
  <si>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</si>
  <si>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</si>
  <si>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</si>
  <si>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</si>
  <si>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</si>
  <si>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</si>
  <si>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</si>
  <si>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</si>
  <si>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</si>
  <si>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</si>
  <si>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</si>
  <si>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北京交通运输职业学院</t>
    <phoneticPr fontId="12" type="noConversion"/>
  </si>
  <si>
    <t>缑庆伟</t>
    <phoneticPr fontId="12" type="noConversion"/>
  </si>
  <si>
    <t>数量指标
（15分）</t>
    <phoneticPr fontId="11" type="noConversion"/>
  </si>
  <si>
    <t>北京交通运输职业学院于城市副中心新城职业学校校校合作，汽车运用与维修专业建设水平得到提升</t>
    <phoneticPr fontId="12" type="noConversion"/>
  </si>
  <si>
    <t>校校合作满意度</t>
    <phoneticPr fontId="12" type="noConversion"/>
  </si>
  <si>
    <t>≥95%</t>
    <phoneticPr fontId="12" type="noConversion"/>
  </si>
  <si>
    <t>开发课标</t>
    <phoneticPr fontId="12" type="noConversion"/>
  </si>
  <si>
    <t>成本控制在75万以内</t>
    <phoneticPr fontId="12" type="noConversion"/>
  </si>
  <si>
    <t>≥10个</t>
    <phoneticPr fontId="12" type="noConversion"/>
  </si>
  <si>
    <t>≥24个</t>
    <phoneticPr fontId="12" type="noConversion"/>
  </si>
  <si>
    <t>≥1个</t>
    <phoneticPr fontId="12" type="noConversion"/>
  </si>
  <si>
    <t>≥3项</t>
    <phoneticPr fontId="12" type="noConversion"/>
  </si>
  <si>
    <t>≤75万元</t>
    <phoneticPr fontId="12" type="noConversion"/>
  </si>
  <si>
    <t>得到提升</t>
    <phoneticPr fontId="12" type="noConversion"/>
  </si>
  <si>
    <t>10个</t>
    <phoneticPr fontId="12" type="noConversion"/>
  </si>
  <si>
    <t>24个</t>
    <phoneticPr fontId="12" type="noConversion"/>
  </si>
  <si>
    <t>1个</t>
    <phoneticPr fontId="12" type="noConversion"/>
  </si>
  <si>
    <t>3项</t>
    <phoneticPr fontId="12" type="noConversion"/>
  </si>
  <si>
    <t>67.8万元</t>
    <phoneticPr fontId="12" type="noConversion"/>
  </si>
  <si>
    <t>支撑依据不充分</t>
    <phoneticPr fontId="12" type="noConversion"/>
  </si>
  <si>
    <t>现代职业教育质量提升专项-副中心职业教育高质量发展手拉手项目</t>
    <phoneticPr fontId="12" type="noConversion"/>
  </si>
  <si>
    <t>制作二维动画</t>
    <phoneticPr fontId="12" type="noConversion"/>
  </si>
  <si>
    <t>优化人培方案</t>
    <phoneticPr fontId="12" type="noConversion"/>
  </si>
  <si>
    <t>开展师资培训3期</t>
    <phoneticPr fontId="12" type="noConversion"/>
  </si>
  <si>
    <t>得到提升</t>
    <phoneticPr fontId="12" type="noConversion"/>
  </si>
  <si>
    <t>实施背景落实市委市政府《关于推动城市副中心高质量发展的实施方案》，精准对接城市副中心产业人才需求，提升教育服务区域发展能力。市教委牵头组建北京新城职业学校中高职衔接专业建设指导委员会，建立一对一“手拉手”专业建设机制，明确北京新城职业学校与8所高职学院的11个专业开展中高职衔接人才培养，推进校校协同，深化资源共享共用，助力城市副中心人才培养。优化中高职衔接的顶层设计，探索建立技术技能人才系统培养的制度体系和运行机制，确保中高职人才系统培养科学高效，满足我市经济社会发展不同层次、不同类型技术技能人才需求。北京交通运输职业学院2019年开始与通州新城职业学院开展3+2校校人才合作，合作专业高职阶段是汽车检测与维修技术，中职阶段是汽车运用于维修。经过3+2项目两年多的实施，逐步形成适应北京市经济结构调整、产业优化升级需要，中高职优势互补、衔接贯通的人才培养体系，为建设我市特色现代职业教育体系奠定坚实基础。</t>
    <phoneticPr fontId="12" type="noConversion"/>
  </si>
  <si>
    <t>已完成精准对接城市副中心产业人才需求，提升教育服务区域发展能力。市教委牵头组建北京新城职业学校中高职衔接专业建设指导委员会，建立一对一“手拉手”专业建设机制等目标。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</si>
</sst>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9" workbookViewId="0">
      <selection activeCell="H21" sqref="H21:H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7265625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35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8" t="s">
        <v>1</v>
      </c>
      <c r="B5" s="18"/>
      <c r="C5" s="18" t="s">
        <v>59</v>
      </c>
      <c r="D5" s="18"/>
      <c r="E5" s="18"/>
      <c r="F5" s="18"/>
      <c r="G5" s="18"/>
      <c r="H5" s="18"/>
      <c r="I5" s="18"/>
    </row>
    <row r="6" spans="1:9" s="8" customFormat="1" x14ac:dyDescent="0.25">
      <c r="A6" s="18" t="s">
        <v>12</v>
      </c>
      <c r="B6" s="18"/>
      <c r="C6" s="18" t="s">
        <v>38</v>
      </c>
      <c r="D6" s="18"/>
      <c r="E6" s="18"/>
      <c r="F6" s="9" t="s">
        <v>2</v>
      </c>
      <c r="G6" s="18" t="s">
        <v>39</v>
      </c>
      <c r="H6" s="18"/>
      <c r="I6" s="18"/>
    </row>
    <row r="7" spans="1:9" s="8" customFormat="1" x14ac:dyDescent="0.25">
      <c r="A7" s="18" t="s">
        <v>13</v>
      </c>
      <c r="B7" s="18"/>
      <c r="C7" s="18" t="s">
        <v>40</v>
      </c>
      <c r="D7" s="18"/>
      <c r="E7" s="18"/>
      <c r="F7" s="9" t="s">
        <v>14</v>
      </c>
      <c r="G7" s="18">
        <v>13661255953</v>
      </c>
      <c r="H7" s="18"/>
      <c r="I7" s="18"/>
    </row>
    <row r="8" spans="1:9" s="8" customFormat="1" x14ac:dyDescent="0.25">
      <c r="A8" s="18" t="s">
        <v>15</v>
      </c>
      <c r="B8" s="18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18" t="s">
        <v>20</v>
      </c>
      <c r="B9" s="18"/>
      <c r="C9" s="11" t="s">
        <v>21</v>
      </c>
      <c r="D9" s="10"/>
      <c r="E9" s="12">
        <v>67.95</v>
      </c>
      <c r="F9" s="9">
        <v>67.8</v>
      </c>
      <c r="G9" s="9">
        <v>10</v>
      </c>
      <c r="H9" s="13">
        <f>+F9/E9</f>
        <v>0.99779249448123608</v>
      </c>
      <c r="I9" s="14">
        <f>G9*H9</f>
        <v>9.9779249448123615</v>
      </c>
    </row>
    <row r="10" spans="1:9" s="8" customFormat="1" ht="13.5" customHeight="1" x14ac:dyDescent="0.25">
      <c r="A10" s="19"/>
      <c r="B10" s="19"/>
      <c r="C10" s="11" t="s">
        <v>22</v>
      </c>
      <c r="D10" s="10"/>
      <c r="E10" s="12">
        <v>67.95</v>
      </c>
      <c r="F10" s="9">
        <v>67.8</v>
      </c>
      <c r="G10" s="9" t="s">
        <v>23</v>
      </c>
      <c r="H10" s="13">
        <f>+F10/E10</f>
        <v>0.99779249448123608</v>
      </c>
      <c r="I10" s="10" t="s">
        <v>23</v>
      </c>
    </row>
    <row r="11" spans="1:9" s="8" customFormat="1" ht="13.5" customHeight="1" x14ac:dyDescent="0.25">
      <c r="A11" s="19"/>
      <c r="B11" s="1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9"/>
      <c r="B12" s="1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18" t="s">
        <v>4</v>
      </c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</row>
    <row r="14" spans="1:9" s="8" customFormat="1" ht="211.5" customHeight="1" x14ac:dyDescent="0.25">
      <c r="A14" s="18"/>
      <c r="B14" s="20" t="s">
        <v>64</v>
      </c>
      <c r="C14" s="21"/>
      <c r="D14" s="21"/>
      <c r="E14" s="22"/>
      <c r="F14" s="20" t="s">
        <v>65</v>
      </c>
      <c r="G14" s="21"/>
      <c r="H14" s="21"/>
      <c r="I14" s="22"/>
    </row>
    <row r="15" spans="1:9" s="8" customFormat="1" ht="34.5" customHeight="1" x14ac:dyDescent="0.25">
      <c r="A15" s="18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18"/>
      <c r="B16" s="18" t="s">
        <v>30</v>
      </c>
      <c r="C16" s="18" t="s">
        <v>41</v>
      </c>
      <c r="D16" s="15" t="s">
        <v>45</v>
      </c>
      <c r="E16" s="15" t="s">
        <v>47</v>
      </c>
      <c r="F16" s="10" t="s">
        <v>53</v>
      </c>
      <c r="G16" s="12">
        <v>8</v>
      </c>
      <c r="H16" s="12">
        <v>8</v>
      </c>
      <c r="I16" s="10"/>
    </row>
    <row r="17" spans="1:9" s="8" customFormat="1" ht="30" customHeight="1" x14ac:dyDescent="0.25">
      <c r="A17" s="18"/>
      <c r="B17" s="18"/>
      <c r="C17" s="18"/>
      <c r="D17" s="15" t="s">
        <v>60</v>
      </c>
      <c r="E17" s="15" t="s">
        <v>48</v>
      </c>
      <c r="F17" s="10" t="s">
        <v>54</v>
      </c>
      <c r="G17" s="12">
        <v>7</v>
      </c>
      <c r="H17" s="12">
        <v>7</v>
      </c>
      <c r="I17" s="10"/>
    </row>
    <row r="18" spans="1:9" s="8" customFormat="1" ht="30" customHeight="1" x14ac:dyDescent="0.25">
      <c r="A18" s="18"/>
      <c r="B18" s="18"/>
      <c r="C18" s="10" t="s">
        <v>32</v>
      </c>
      <c r="D18" s="15" t="s">
        <v>61</v>
      </c>
      <c r="E18" s="15" t="s">
        <v>49</v>
      </c>
      <c r="F18" s="10" t="s">
        <v>55</v>
      </c>
      <c r="G18" s="12">
        <v>13</v>
      </c>
      <c r="H18" s="12">
        <v>13</v>
      </c>
      <c r="I18" s="10"/>
    </row>
    <row r="19" spans="1:9" s="8" customFormat="1" ht="30" customHeight="1" x14ac:dyDescent="0.25">
      <c r="A19" s="18"/>
      <c r="B19" s="18"/>
      <c r="C19" s="10" t="s">
        <v>33</v>
      </c>
      <c r="D19" s="15" t="s">
        <v>62</v>
      </c>
      <c r="E19" s="15" t="s">
        <v>50</v>
      </c>
      <c r="F19" s="10" t="s">
        <v>56</v>
      </c>
      <c r="G19" s="12">
        <v>12</v>
      </c>
      <c r="H19" s="12">
        <v>12</v>
      </c>
      <c r="I19" s="10"/>
    </row>
    <row r="20" spans="1:9" s="8" customFormat="1" ht="30" customHeight="1" x14ac:dyDescent="0.25">
      <c r="A20" s="18"/>
      <c r="B20" s="18"/>
      <c r="C20" s="16" t="s">
        <v>34</v>
      </c>
      <c r="D20" s="15" t="s">
        <v>46</v>
      </c>
      <c r="E20" s="15" t="s">
        <v>51</v>
      </c>
      <c r="F20" s="10" t="s">
        <v>57</v>
      </c>
      <c r="G20" s="12">
        <v>10</v>
      </c>
      <c r="H20" s="12">
        <v>10</v>
      </c>
      <c r="I20" s="10"/>
    </row>
    <row r="21" spans="1:9" s="8" customFormat="1" ht="43" customHeight="1" x14ac:dyDescent="0.25">
      <c r="A21" s="18"/>
      <c r="B21" s="18" t="s">
        <v>31</v>
      </c>
      <c r="C21" s="10" t="s">
        <v>36</v>
      </c>
      <c r="D21" s="15" t="s">
        <v>43</v>
      </c>
      <c r="E21" s="15" t="s">
        <v>44</v>
      </c>
      <c r="F21" s="10" t="s">
        <v>44</v>
      </c>
      <c r="G21" s="12">
        <v>10</v>
      </c>
      <c r="H21" s="12">
        <v>10</v>
      </c>
      <c r="I21" s="10"/>
    </row>
    <row r="22" spans="1:9" s="8" customFormat="1" ht="111.5" customHeight="1" x14ac:dyDescent="0.25">
      <c r="A22" s="18"/>
      <c r="B22" s="18"/>
      <c r="C22" s="10" t="s">
        <v>37</v>
      </c>
      <c r="D22" s="15" t="s">
        <v>42</v>
      </c>
      <c r="E22" s="15" t="s">
        <v>52</v>
      </c>
      <c r="F22" s="10" t="s">
        <v>63</v>
      </c>
      <c r="G22" s="12">
        <v>30</v>
      </c>
      <c r="H22" s="12">
        <v>25</v>
      </c>
      <c r="I22" s="10" t="s">
        <v>58</v>
      </c>
    </row>
    <row r="23" spans="1:9" s="8" customFormat="1" ht="30" customHeight="1" x14ac:dyDescent="0.25">
      <c r="A23" s="18" t="s">
        <v>10</v>
      </c>
      <c r="B23" s="18"/>
      <c r="C23" s="18"/>
      <c r="D23" s="18"/>
      <c r="E23" s="18"/>
      <c r="F23" s="18"/>
      <c r="G23" s="12"/>
      <c r="H23" s="17">
        <f>I9+SUM(H16:H22)</f>
        <v>94.977924944812358</v>
      </c>
      <c r="I23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3:F23"/>
    <mergeCell ref="A15:A22"/>
    <mergeCell ref="B16:B20"/>
    <mergeCell ref="C16:C17"/>
    <mergeCell ref="B21:B22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