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B6EEBB38-B4B4-4854-83CE-902B4F46A345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F8" i="44" l="1"/>
  <c r="F9" i="44"/>
  <c r="H8" i="44" l="1"/>
  <c r="I8" i="44" s="1"/>
  <c r="H24" i="44" s="1"/>
</calcChain>
</file>

<file path=xl/sharedStrings.xml><?xml version="1.0" encoding="utf-8"?>
<sst xmlns="http://schemas.openxmlformats.org/spreadsheetml/2006/main" count="79" uniqueCount="62">
  <si>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</si>
  <si>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</si>
  <si>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</si>
  <si>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</si>
  <si>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</si>
  <si>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</si>
  <si>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</si>
  <si>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</si>
  <si>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</si>
  <si>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</si>
  <si>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</si>
  <si>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</si>
  <si>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</si>
  <si>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</si>
  <si>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</si>
  <si>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</si>
  <si>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</si>
  <si>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</si>
  <si>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</si>
  <si>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</si>
  <si>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</si>
  <si>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</si>
  <si>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</si>
  <si>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</si>
  <si>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</si>
  <si>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</si>
  <si>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</si>
  <si>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</si>
  <si>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</si>
  <si>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</si>
  <si>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</si>
  <si>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</si>
  <si>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</si>
  <si>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</si>
  <si>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</si>
  <si>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</si>
  <si>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北京路桥瑞通养护中心有限公司</t>
    <phoneticPr fontId="7" type="noConversion"/>
  </si>
  <si>
    <t>蒋凯</t>
    <phoneticPr fontId="7" type="noConversion"/>
  </si>
  <si>
    <t>项目预算控制数</t>
    <phoneticPr fontId="7" type="noConversion"/>
  </si>
  <si>
    <t>经济、社会、生态、可持续影响效益指标（40分）</t>
    <phoneticPr fontId="7" type="noConversion"/>
  </si>
  <si>
    <t>本次绿化工程路段长度3.49公里，主要内容为对中央隔离带及路侧（进京方向）绿化进行完善提升，完工后将提升道路绿化效果，进一步优化路域环境，为道路使用者及周边居民提供安全、优美的通行环境。</t>
    <phoneticPr fontId="7" type="noConversion"/>
  </si>
  <si>
    <t>完成本次绿化工程路段长度3.49公里，主要内容为对中央隔离带及路侧（进京方向）绿化进行完善提升，完工后将提升道路绿化效果，进一步优化路域环境，为道路使用者及周边居民提供安全、优美的通行环境。</t>
    <phoneticPr fontId="7" type="noConversion"/>
  </si>
  <si>
    <t>带动周边地区经济发展</t>
  </si>
  <si>
    <t>绿化环境得到改善</t>
  </si>
  <si>
    <t>通过完善道路绿化，使公路沿线村镇得到可持续发展</t>
  </si>
  <si>
    <t>密云普通公路绿化工程</t>
    <phoneticPr fontId="7" type="noConversion"/>
  </si>
  <si>
    <t>204万元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</si>
  <si>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</si>
  <si>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绿化工程</t>
  </si>
  <si>
    <t>工程质量标准</t>
  </si>
  <si>
    <t>工程验收通过率</t>
  </si>
  <si>
    <t>项目执行进度</t>
  </si>
  <si>
    <t>经济效益</t>
  </si>
  <si>
    <t>社会效益</t>
  </si>
  <si>
    <t>生态效益</t>
  </si>
  <si>
    <t>可持续影响</t>
  </si>
  <si>
    <t>完成招标采购工作1项</t>
  </si>
  <si>
    <t>工程质量：符合《公路养护工程质量检验评定标准（JTG5220—2020）要求，工程质量等级评定为合格。</t>
  </si>
  <si>
    <t>方案制定和前期准备时间：11月底前完成，招标采购时间：12月底前完成，合同签订时间：12月底前完成</t>
  </si>
  <si>
    <t>完善中央绿化隔离带及进京方向路侧绿地，绿化效果得到改善</t>
  </si>
  <si>
    <t>工程质量：符合《公路养护工程质量检验评定标准（JTG5220—2020）要求，工程质量等级评定为合格。</t>
    <phoneticPr fontId="7" type="noConversion"/>
  </si>
  <si>
    <t>定性指标，效益无法准确衡量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</si>
</sst>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16" workbookViewId="0">
      <selection activeCell="F18" sqref="F18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9" customWidth="1"/>
    <col min="5" max="5" width="16" style="9" customWidth="1"/>
    <col min="6" max="6" width="14.36328125" style="1" customWidth="1"/>
    <col min="7" max="7" width="8.453125" style="10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4" t="s">
        <v>47</v>
      </c>
      <c r="B1" s="24"/>
      <c r="C1" s="24"/>
      <c r="D1" s="24"/>
      <c r="E1" s="24"/>
      <c r="F1" s="24"/>
      <c r="G1" s="24"/>
      <c r="H1" s="24"/>
      <c r="I1" s="24"/>
    </row>
    <row r="2" spans="1:9" ht="18.75" customHeight="1" x14ac:dyDescent="0.25">
      <c r="A2" s="25" t="s">
        <v>34</v>
      </c>
      <c r="B2" s="25"/>
      <c r="C2" s="25"/>
      <c r="D2" s="25"/>
      <c r="E2" s="25"/>
      <c r="F2" s="25"/>
      <c r="G2" s="25"/>
      <c r="H2" s="25"/>
      <c r="I2" s="25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19" t="s">
        <v>0</v>
      </c>
      <c r="B4" s="19"/>
      <c r="C4" s="19" t="s">
        <v>45</v>
      </c>
      <c r="D4" s="19"/>
      <c r="E4" s="19"/>
      <c r="F4" s="19"/>
      <c r="G4" s="19"/>
      <c r="H4" s="19"/>
      <c r="I4" s="19"/>
    </row>
    <row r="5" spans="1:9" s="5" customFormat="1" x14ac:dyDescent="0.25">
      <c r="A5" s="19" t="s">
        <v>11</v>
      </c>
      <c r="B5" s="19"/>
      <c r="C5" s="19" t="s">
        <v>35</v>
      </c>
      <c r="D5" s="19"/>
      <c r="E5" s="19"/>
      <c r="F5" s="12" t="s">
        <v>1</v>
      </c>
      <c r="G5" s="19" t="s">
        <v>36</v>
      </c>
      <c r="H5" s="19"/>
      <c r="I5" s="19"/>
    </row>
    <row r="6" spans="1:9" s="5" customFormat="1" x14ac:dyDescent="0.25">
      <c r="A6" s="19" t="s">
        <v>12</v>
      </c>
      <c r="B6" s="19"/>
      <c r="C6" s="19" t="s">
        <v>37</v>
      </c>
      <c r="D6" s="19"/>
      <c r="E6" s="19"/>
      <c r="F6" s="12" t="s">
        <v>13</v>
      </c>
      <c r="G6" s="19">
        <v>69043062</v>
      </c>
      <c r="H6" s="19"/>
      <c r="I6" s="19"/>
    </row>
    <row r="7" spans="1:9" s="5" customFormat="1" x14ac:dyDescent="0.25">
      <c r="A7" s="19" t="s">
        <v>14</v>
      </c>
      <c r="B7" s="19"/>
      <c r="C7" s="12"/>
      <c r="D7" s="11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1" t="s">
        <v>2</v>
      </c>
    </row>
    <row r="8" spans="1:9" s="5" customFormat="1" ht="32.25" customHeight="1" x14ac:dyDescent="0.25">
      <c r="A8" s="19" t="s">
        <v>19</v>
      </c>
      <c r="B8" s="19"/>
      <c r="C8" s="13" t="s">
        <v>20</v>
      </c>
      <c r="D8" s="11">
        <v>0</v>
      </c>
      <c r="E8" s="14">
        <v>204</v>
      </c>
      <c r="F8" s="14">
        <f>69.4131+134.5869</f>
        <v>204</v>
      </c>
      <c r="G8" s="12">
        <v>10</v>
      </c>
      <c r="H8" s="15">
        <f>+F8/E8</f>
        <v>1</v>
      </c>
      <c r="I8" s="16">
        <f>G8*H8</f>
        <v>10</v>
      </c>
    </row>
    <row r="9" spans="1:9" s="5" customFormat="1" ht="13.5" customHeight="1" x14ac:dyDescent="0.25">
      <c r="A9" s="20"/>
      <c r="B9" s="20"/>
      <c r="C9" s="13" t="s">
        <v>21</v>
      </c>
      <c r="D9" s="11">
        <v>0</v>
      </c>
      <c r="E9" s="14">
        <v>204</v>
      </c>
      <c r="F9" s="12">
        <f>69.4131+134.5869</f>
        <v>204</v>
      </c>
      <c r="G9" s="12" t="s">
        <v>22</v>
      </c>
      <c r="H9" s="11"/>
      <c r="I9" s="11" t="s">
        <v>22</v>
      </c>
    </row>
    <row r="10" spans="1:9" s="5" customFormat="1" ht="13.5" customHeight="1" x14ac:dyDescent="0.25">
      <c r="A10" s="20"/>
      <c r="B10" s="20"/>
      <c r="C10" s="13" t="s">
        <v>23</v>
      </c>
      <c r="D10" s="11"/>
      <c r="E10" s="11"/>
      <c r="F10" s="12"/>
      <c r="G10" s="12" t="s">
        <v>22</v>
      </c>
      <c r="H10" s="11"/>
      <c r="I10" s="11" t="s">
        <v>22</v>
      </c>
    </row>
    <row r="11" spans="1:9" s="5" customFormat="1" x14ac:dyDescent="0.25">
      <c r="A11" s="20"/>
      <c r="B11" s="20"/>
      <c r="C11" s="13" t="s">
        <v>24</v>
      </c>
      <c r="D11" s="11"/>
      <c r="E11" s="11"/>
      <c r="F11" s="12"/>
      <c r="G11" s="12" t="s">
        <v>22</v>
      </c>
      <c r="H11" s="11"/>
      <c r="I11" s="11" t="s">
        <v>22</v>
      </c>
    </row>
    <row r="12" spans="1:9" s="5" customFormat="1" ht="18" customHeight="1" x14ac:dyDescent="0.25">
      <c r="A12" s="19" t="s">
        <v>3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</row>
    <row r="13" spans="1:9" s="5" customFormat="1" ht="65.650000000000006" customHeight="1" x14ac:dyDescent="0.25">
      <c r="A13" s="19"/>
      <c r="B13" s="21" t="s">
        <v>40</v>
      </c>
      <c r="C13" s="22"/>
      <c r="D13" s="22"/>
      <c r="E13" s="23"/>
      <c r="F13" s="21" t="s">
        <v>41</v>
      </c>
      <c r="G13" s="22"/>
      <c r="H13" s="22"/>
      <c r="I13" s="23"/>
    </row>
    <row r="14" spans="1:9" s="5" customFormat="1" ht="34.5" customHeight="1" x14ac:dyDescent="0.25">
      <c r="A14" s="19" t="s">
        <v>4</v>
      </c>
      <c r="B14" s="11" t="s">
        <v>5</v>
      </c>
      <c r="C14" s="11" t="s">
        <v>6</v>
      </c>
      <c r="D14" s="12" t="s">
        <v>7</v>
      </c>
      <c r="E14" s="11" t="s">
        <v>27</v>
      </c>
      <c r="F14" s="11" t="s">
        <v>28</v>
      </c>
      <c r="G14" s="12" t="s">
        <v>8</v>
      </c>
      <c r="H14" s="12" t="s">
        <v>2</v>
      </c>
      <c r="I14" s="11" t="s">
        <v>10</v>
      </c>
    </row>
    <row r="15" spans="1:9" s="5" customFormat="1" ht="30" customHeight="1" x14ac:dyDescent="0.25">
      <c r="A15" s="19"/>
      <c r="B15" s="19" t="s">
        <v>29</v>
      </c>
      <c r="C15" s="17" t="s">
        <v>30</v>
      </c>
      <c r="D15" s="6" t="s">
        <v>48</v>
      </c>
      <c r="E15" s="11" t="s">
        <v>56</v>
      </c>
      <c r="F15" s="11" t="s">
        <v>56</v>
      </c>
      <c r="G15" s="14">
        <v>15</v>
      </c>
      <c r="H15" s="14">
        <v>15</v>
      </c>
      <c r="I15" s="11"/>
    </row>
    <row r="16" spans="1:9" s="5" customFormat="1" ht="112" x14ac:dyDescent="0.25">
      <c r="A16" s="19"/>
      <c r="B16" s="19"/>
      <c r="C16" s="19" t="s">
        <v>31</v>
      </c>
      <c r="D16" s="18" t="s">
        <v>49</v>
      </c>
      <c r="E16" s="11" t="s">
        <v>57</v>
      </c>
      <c r="F16" s="11" t="s">
        <v>60</v>
      </c>
      <c r="G16" s="14">
        <v>7</v>
      </c>
      <c r="H16" s="14">
        <v>7</v>
      </c>
      <c r="I16" s="11"/>
    </row>
    <row r="17" spans="1:9" s="5" customFormat="1" ht="30" customHeight="1" x14ac:dyDescent="0.25">
      <c r="A17" s="19"/>
      <c r="B17" s="19"/>
      <c r="C17" s="19"/>
      <c r="D17" s="18" t="s">
        <v>50</v>
      </c>
      <c r="E17" s="11">
        <v>100</v>
      </c>
      <c r="F17" s="11">
        <v>100</v>
      </c>
      <c r="G17" s="14">
        <v>6</v>
      </c>
      <c r="H17" s="14">
        <v>6</v>
      </c>
      <c r="I17" s="11"/>
    </row>
    <row r="18" spans="1:9" s="5" customFormat="1" ht="112" x14ac:dyDescent="0.25">
      <c r="A18" s="19"/>
      <c r="B18" s="19"/>
      <c r="C18" s="11" t="s">
        <v>32</v>
      </c>
      <c r="D18" s="18" t="s">
        <v>51</v>
      </c>
      <c r="E18" s="11" t="s">
        <v>58</v>
      </c>
      <c r="F18" s="11" t="s">
        <v>58</v>
      </c>
      <c r="G18" s="14">
        <v>12</v>
      </c>
      <c r="H18" s="14">
        <v>12</v>
      </c>
      <c r="I18" s="11"/>
    </row>
    <row r="19" spans="1:9" s="5" customFormat="1" ht="30" customHeight="1" x14ac:dyDescent="0.25">
      <c r="A19" s="19"/>
      <c r="B19" s="19"/>
      <c r="C19" s="17" t="s">
        <v>33</v>
      </c>
      <c r="D19" s="18" t="s">
        <v>38</v>
      </c>
      <c r="E19" s="11" t="s">
        <v>46</v>
      </c>
      <c r="F19" s="11" t="s">
        <v>46</v>
      </c>
      <c r="G19" s="14">
        <v>10</v>
      </c>
      <c r="H19" s="14">
        <v>10</v>
      </c>
      <c r="I19" s="11"/>
    </row>
    <row r="20" spans="1:9" s="5" customFormat="1" ht="28" x14ac:dyDescent="0.25">
      <c r="A20" s="19"/>
      <c r="B20" s="19"/>
      <c r="C20" s="19" t="s">
        <v>39</v>
      </c>
      <c r="D20" s="7" t="s">
        <v>52</v>
      </c>
      <c r="E20" s="11" t="s">
        <v>42</v>
      </c>
      <c r="F20" s="11" t="s">
        <v>42</v>
      </c>
      <c r="G20" s="14">
        <v>10</v>
      </c>
      <c r="H20" s="14">
        <v>9</v>
      </c>
      <c r="I20" s="11" t="s">
        <v>61</v>
      </c>
    </row>
    <row r="21" spans="1:9" s="5" customFormat="1" ht="70" x14ac:dyDescent="0.25">
      <c r="A21" s="19"/>
      <c r="B21" s="19"/>
      <c r="C21" s="19"/>
      <c r="D21" s="7" t="s">
        <v>53</v>
      </c>
      <c r="E21" s="11" t="s">
        <v>59</v>
      </c>
      <c r="F21" s="11" t="s">
        <v>59</v>
      </c>
      <c r="G21" s="14">
        <v>10</v>
      </c>
      <c r="H21" s="14">
        <v>9</v>
      </c>
      <c r="I21" s="11" t="s">
        <v>61</v>
      </c>
    </row>
    <row r="22" spans="1:9" s="5" customFormat="1" ht="28" x14ac:dyDescent="0.25">
      <c r="A22" s="19"/>
      <c r="B22" s="19"/>
      <c r="C22" s="19"/>
      <c r="D22" s="7" t="s">
        <v>54</v>
      </c>
      <c r="E22" s="11" t="s">
        <v>43</v>
      </c>
      <c r="F22" s="11" t="s">
        <v>43</v>
      </c>
      <c r="G22" s="14">
        <v>10</v>
      </c>
      <c r="H22" s="14">
        <v>9</v>
      </c>
      <c r="I22" s="11" t="s">
        <v>61</v>
      </c>
    </row>
    <row r="23" spans="1:9" s="5" customFormat="1" ht="56" x14ac:dyDescent="0.25">
      <c r="A23" s="19"/>
      <c r="B23" s="19"/>
      <c r="C23" s="19"/>
      <c r="D23" s="7" t="s">
        <v>55</v>
      </c>
      <c r="E23" s="11" t="s">
        <v>44</v>
      </c>
      <c r="F23" s="11" t="s">
        <v>44</v>
      </c>
      <c r="G23" s="14">
        <v>10</v>
      </c>
      <c r="H23" s="14">
        <v>8</v>
      </c>
      <c r="I23" s="11" t="s">
        <v>61</v>
      </c>
    </row>
    <row r="24" spans="1:9" s="5" customFormat="1" ht="30" customHeight="1" x14ac:dyDescent="0.25">
      <c r="A24" s="19" t="s">
        <v>9</v>
      </c>
      <c r="B24" s="19"/>
      <c r="C24" s="19"/>
      <c r="D24" s="19"/>
      <c r="E24" s="19"/>
      <c r="F24" s="19"/>
      <c r="G24" s="14"/>
      <c r="H24" s="8">
        <f>I8+SUM(H15:H23)</f>
        <v>95</v>
      </c>
      <c r="I24" s="11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4:F24"/>
    <mergeCell ref="A14:A23"/>
    <mergeCell ref="B15:B19"/>
    <mergeCell ref="C16:C17"/>
    <mergeCell ref="B20:B23"/>
    <mergeCell ref="C20:C23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2024-05-14T05:51:10Z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