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555" tabRatio="927"/>
  </bookViews>
  <sheets>
    <sheet name="绩效自评表" sheetId="4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<sst xmlns="http://schemas.openxmlformats.org/spreadsheetml/2006/main" count="84" uniqueCount="70">
  <si>
    <r>
      <rPr>
        <b/>
        <sz val="18"/>
        <color indexed="8"/>
        <rFont val="宋体"/>
        <charset val="134"/>
      </rPr>
      <t>项目支出绩效自评表</t>
    </r>
    <r>
      <rPr>
        <sz val="18"/>
        <color indexed="8"/>
        <rFont val="宋体"/>
        <charset val="134"/>
      </rPr>
      <t xml:space="preserve"> </t>
    </r>
  </si>
  <si>
    <t>（2023年度）</t>
  </si>
  <si>
    <t>项目名称</t>
  </si>
  <si>
    <t>后勤保障</t>
  </si>
  <si>
    <t>主管部门</t>
  </si>
  <si>
    <t>北京市交通委员会</t>
  </si>
  <si>
    <t>实施单位</t>
  </si>
  <si>
    <t>北京市运输事业发展中心</t>
  </si>
  <si>
    <t>项目负责人</t>
  </si>
  <si>
    <t>刘治伸</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</si>
  <si>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</si>
  <si>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</si>
  <si>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</si>
  <si>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</si>
  <si>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</si>
  <si>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</si>
  <si>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</si>
  <si>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</si>
  <si>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</si>
  <si>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</si>
  <si>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</si>
  <si>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</si>
  <si>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</si>
  <si>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</si>
  <si>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</si>
  <si>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</si>
  <si>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</si>
  <si>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保障单位人员和外来办事人员正常用餐；做好单位人员停车保障工作；保障日常和遇重大节假日及政治敏感时期值班值守用品保障及清洗工作。</t>
  </si>
  <si>
    <t>完成。</t>
  </si>
  <si>
    <t>绩效指标</t>
  </si>
  <si>
    <t>一级指标</t>
  </si>
  <si>
    <t>二级指标</t>
  </si>
  <si>
    <t>三级指标</t>
  </si>
  <si>
    <t>年度指标值</t>
  </si>
  <si>
    <t>实际完成值</t>
  </si>
  <si>
    <t>偏差原因分析及改进措施</t>
  </si>
  <si>
    <t>产
出
指
标
(50分)</t>
  </si>
  <si>
    <t>数量指标
（15分）</t>
  </si>
  <si>
    <t>停车车位租赁</t>
  </si>
  <si>
    <t>7个</t>
  </si>
  <si>
    <t>节假日值班</t>
  </si>
  <si>
    <t>120天</t>
  </si>
  <si>
    <t>116天</t>
  </si>
  <si>
    <t>2023年实际节假日为116天</t>
  </si>
  <si>
    <t>就餐人数</t>
  </si>
  <si>
    <t>39人</t>
  </si>
  <si>
    <t>34人</t>
  </si>
  <si>
    <t>2023年单位实际人数为34人</t>
  </si>
  <si>
    <t>质量指标
（13分）</t>
  </si>
  <si>
    <t>租赁标准</t>
  </si>
  <si>
    <t>租赁标准：设备设施良好，无安全隐患</t>
  </si>
  <si>
    <t>质量标准</t>
  </si>
  <si>
    <t>质量标准：就餐环境干净整洁，食材新鲜，符合疫情防控等工作要求</t>
  </si>
  <si>
    <t>值班保障标准</t>
  </si>
  <si>
    <t>值班保障标准：值班用品齐全、整洁，值班人员正常用餐</t>
  </si>
  <si>
    <t>时效指标
（12分）</t>
  </si>
  <si>
    <t>资金支付进度</t>
  </si>
  <si>
    <t>根据项目实际实施进度进行支付，12月底前完成全部资金支付工作</t>
  </si>
  <si>
    <t>项目实施进度</t>
  </si>
  <si>
    <t>全年进行</t>
  </si>
  <si>
    <t>成本指标（10分）</t>
  </si>
  <si>
    <t>项目预算控制数</t>
  </si>
  <si>
    <t>≤45.228万元</t>
  </si>
  <si>
    <t>40.75137万元</t>
  </si>
  <si>
    <t>效益指标（40分）</t>
  </si>
  <si>
    <t>经济、社会、生态、可持续影响效益指标（40分）</t>
  </si>
  <si>
    <t>社会效益</t>
  </si>
  <si>
    <t>机构正常运转，日常工作有序开展</t>
  </si>
  <si>
    <t>支撑依据不充分</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</si>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</sst>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宋体"/>
      <charset val="134"/>
      <scheme val="minor"/>
    </font>
    <font>
      <sz val="14"/>
      <color theme="1"/>
      <name val="宋体"/>
      <charset val="134"/>
      <scheme val="minor"/>
    </font>
    <font>
      <b/>
      <sz val="18"/>
      <color indexed="8"/>
      <name val="宋体"/>
      <charset val="134"/>
    </font>
    <font>
      <sz val="11"/>
      <color indexed="8"/>
      <name val="宋体"/>
      <charset val="134"/>
    </font>
    <font>
      <sz val="11"/>
      <color theme="1"/>
      <name val="宋体"/>
      <charset val="134"/>
    </font>
    <font>
      <sz val="1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
      <sz val="12"/>
      <color theme="1"/>
      <name val="宋体"/>
      <charset val="134"/>
      <scheme val="minor"/>
    </font>
    <font>
      <sz val="18"/>
      <color indexed="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7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6"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7" applyNumberFormat="0" applyFill="0" applyAlignment="0" applyProtection="0">
      <alignment vertical="center"/>
    </xf>
    <xf numFmtId="0" fontId="12" fillId="0" borderId="7" applyNumberFormat="0" applyFill="0" applyAlignment="0" applyProtection="0">
      <alignment vertical="center"/>
    </xf>
    <xf numFmtId="0" fontId="13" fillId="0" borderId="8" applyNumberFormat="0" applyFill="0" applyAlignment="0" applyProtection="0">
      <alignment vertical="center"/>
    </xf>
    <xf numFmtId="0" fontId="13" fillId="0" borderId="0" applyNumberFormat="0" applyFill="0" applyBorder="0" applyAlignment="0" applyProtection="0">
      <alignment vertical="center"/>
    </xf>
    <xf numFmtId="0" fontId="14" fillId="3" borderId="9" applyNumberFormat="0" applyAlignment="0" applyProtection="0">
      <alignment vertical="center"/>
    </xf>
    <xf numFmtId="0" fontId="15" fillId="4" borderId="10" applyNumberFormat="0" applyAlignment="0" applyProtection="0">
      <alignment vertical="center"/>
    </xf>
    <xf numFmtId="0" fontId="16" fillId="4" borderId="9" applyNumberFormat="0" applyAlignment="0" applyProtection="0">
      <alignment vertical="center"/>
    </xf>
    <xf numFmtId="0" fontId="17" fillId="5" borderId="11" applyNumberFormat="0" applyAlignment="0" applyProtection="0">
      <alignment vertical="center"/>
    </xf>
    <xf numFmtId="0" fontId="18" fillId="0" borderId="12" applyNumberFormat="0" applyFill="0" applyAlignment="0" applyProtection="0">
      <alignment vertical="center"/>
    </xf>
    <xf numFmtId="0" fontId="19" fillId="0" borderId="13"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0" fillId="0" borderId="0"/>
    <xf numFmtId="0" fontId="0" fillId="0" borderId="0"/>
    <xf numFmtId="0" fontId="0" fillId="0" borderId="0"/>
    <xf numFmtId="0" fontId="0" fillId="0" borderId="0"/>
    <xf numFmtId="0" fontId="25" fillId="0" borderId="0"/>
    <xf numFmtId="0" fontId="25" fillId="0" borderId="0"/>
    <xf numFmtId="0" fontId="25" fillId="0" borderId="0"/>
    <xf numFmtId="0" fontId="25" fillId="0" borderId="0"/>
    <xf numFmtId="0" fontId="0" fillId="0" borderId="0">
      <alignment vertical="center"/>
    </xf>
    <xf numFmtId="0" fontId="25" fillId="0" borderId="0"/>
    <xf numFmtId="0" fontId="0" fillId="0" borderId="0">
      <alignment vertical="center"/>
    </xf>
    <xf numFmtId="0" fontId="0" fillId="0" borderId="0"/>
    <xf numFmtId="0" fontId="0" fillId="0" borderId="0"/>
    <xf numFmtId="0" fontId="3" fillId="0" borderId="0"/>
    <xf numFmtId="0" fontId="0" fillId="0" borderId="0"/>
    <xf numFmtId="0" fontId="3" fillId="0" borderId="0">
      <alignment vertical="center"/>
    </xf>
    <xf numFmtId="0" fontId="26" fillId="0" borderId="0"/>
    <xf numFmtId="0" fontId="27" fillId="0" borderId="0"/>
    <xf numFmtId="0" fontId="0" fillId="0" borderId="0"/>
    <xf numFmtId="0" fontId="0" fillId="0" borderId="0"/>
    <xf numFmtId="43" fontId="3" fillId="0" borderId="0" applyFont="0" applyFill="0" applyBorder="0" applyAlignment="0" applyProtection="0">
      <alignment vertical="center"/>
    </xf>
    <xf numFmtId="43" fontId="3" fillId="0" borderId="0" applyFont="0" applyFill="0" applyBorder="0" applyAlignment="0" applyProtection="0">
      <alignment vertical="center"/>
    </xf>
  </cellStyleXfs>
  <cellXfs count="28">
    <xf numFmtId="0" fontId="0" fillId="0" borderId="0" xfId="0">
      <alignment vertical="center"/>
    </xf>
    <xf numFmtId="0" fontId="1"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0" xfId="0" applyFont="1" applyAlignment="1">
      <alignment horizontal="center" vertical="center" wrapText="1"/>
    </xf>
    <xf numFmtId="0" fontId="0" fillId="0" borderId="0" xfId="0" applyFont="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horizontal="center" vertical="center" wrapText="1"/>
    </xf>
    <xf numFmtId="176" fontId="1" fillId="0" borderId="1"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3" xfId="0" applyFont="1" applyBorder="1" applyAlignment="1">
      <alignment vertical="center" wrapText="1"/>
    </xf>
    <xf numFmtId="10" fontId="3" fillId="0" borderId="2" xfId="0" applyNumberFormat="1" applyFont="1" applyBorder="1" applyAlignment="1">
      <alignment horizontal="center" vertical="center" wrapText="1"/>
    </xf>
    <xf numFmtId="0" fontId="4" fillId="0" borderId="2" xfId="0" applyFont="1" applyBorder="1" applyAlignment="1">
      <alignmen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2" xfId="0" applyFont="1" applyBorder="1" applyAlignment="1">
      <alignment horizontal="left" vertical="center" wrapText="1"/>
    </xf>
    <xf numFmtId="0" fontId="5" fillId="0" borderId="2" xfId="0" applyFont="1" applyBorder="1" applyAlignment="1">
      <alignment horizontal="left" vertical="center"/>
    </xf>
    <xf numFmtId="0" fontId="3" fillId="0" borderId="2" xfId="57" applyFont="1" applyBorder="1" applyAlignment="1">
      <alignment horizontal="center" vertical="center" wrapText="1"/>
    </xf>
    <xf numFmtId="0" fontId="5" fillId="0" borderId="2" xfId="57" applyFont="1" applyBorder="1" applyAlignment="1">
      <alignment horizontal="center" vertical="center" wrapText="1"/>
    </xf>
    <xf numFmtId="0" fontId="3" fillId="0" borderId="2" xfId="57" applyFont="1" applyBorder="1" applyAlignment="1">
      <alignment horizontal="left" vertical="center" wrapText="1"/>
    </xf>
    <xf numFmtId="0" fontId="5" fillId="0" borderId="2" xfId="57" applyFont="1" applyBorder="1" applyAlignment="1">
      <alignment horizontal="left" vertical="center" wrapText="1"/>
    </xf>
    <xf numFmtId="0" fontId="3" fillId="0" borderId="2" xfId="57" applyNumberFormat="1" applyFont="1" applyBorder="1" applyAlignment="1">
      <alignment horizontal="center" vertical="center" wrapText="1"/>
    </xf>
    <xf numFmtId="0" fontId="3" fillId="0" borderId="5" xfId="0" applyFont="1" applyBorder="1" applyAlignment="1">
      <alignment horizontal="center" vertical="center" wrapText="1"/>
    </xf>
    <xf numFmtId="176" fontId="4" fillId="0" borderId="2" xfId="0" applyNumberFormat="1" applyFont="1" applyBorder="1" applyAlignment="1">
      <alignment horizontal="center" vertical="center" wrapText="1"/>
    </xf>
    <xf numFmtId="176" fontId="3" fillId="0" borderId="2" xfId="0" applyNumberFormat="1" applyFont="1" applyBorder="1" applyAlignment="1">
      <alignment horizontal="center" vertical="center" wrapText="1"/>
    </xf>
  </cellXfs>
  <cellStyles count="7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0" xfId="49"/>
    <cellStyle name="常规 11" xfId="50"/>
    <cellStyle name="常规 12" xfId="51"/>
    <cellStyle name="常规 13" xfId="52"/>
    <cellStyle name="常规 2" xfId="53"/>
    <cellStyle name="常规 2 2" xfId="54"/>
    <cellStyle name="常规 2 2 2" xfId="55"/>
    <cellStyle name="常规 2 3" xfId="56"/>
    <cellStyle name="常规 2 4" xfId="57"/>
    <cellStyle name="常规 2 5" xfId="58"/>
    <cellStyle name="常规 3" xfId="59"/>
    <cellStyle name="常规 4" xfId="60"/>
    <cellStyle name="常规 4 2" xfId="61"/>
    <cellStyle name="常规 4 3" xfId="62"/>
    <cellStyle name="常规 4 4" xfId="63"/>
    <cellStyle name="常规 5" xfId="64"/>
    <cellStyle name="常规 6" xfId="65"/>
    <cellStyle name="常规 7" xfId="66"/>
    <cellStyle name="常规 8" xfId="67"/>
    <cellStyle name="常规 9" xfId="68"/>
    <cellStyle name="千位分隔 2" xfId="69"/>
    <cellStyle name="千位分隔 2 2" xfId="7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5"/>
  <sheetViews>
    <sheetView tabSelected="1" topLeftCell="A19" workbookViewId="0">
      <selection activeCell="C23" sqref="C23"/>
    </sheetView>
  </sheetViews>
  <sheetFormatPr defaultColWidth="9" defaultRowHeight="13.5"/>
  <cols>
    <col min="1" max="1" width="4.12389380530973" customWidth="1"/>
    <col min="2" max="2" width="8.87610619469027" customWidth="1"/>
    <col min="3" max="3" width="18.6283185840708" customWidth="1"/>
    <col min="4" max="4" width="22.2477876106195" style="3" customWidth="1"/>
    <col min="5" max="5" width="21.3097345132743" style="3" customWidth="1"/>
    <col min="6" max="6" width="12.6283185840708" customWidth="1"/>
    <col min="7" max="7" width="8.50442477876106" style="4" customWidth="1"/>
    <col min="8" max="8" width="11.1238938053097" customWidth="1"/>
    <col min="9" max="9" width="24.1238938053097" customWidth="1"/>
  </cols>
  <sheetData>
    <row r="1" ht="22.5" customHeight="1" spans="1:9">
      <c r="A1" s="5" t="s">
        <v>0</v>
      </c>
      <c r="B1" s="5"/>
      <c r="C1" s="5"/>
      <c r="D1" s="5"/>
      <c r="E1" s="5"/>
      <c r="F1" s="5"/>
      <c r="G1" s="5"/>
      <c r="H1" s="5"/>
      <c r="I1" s="5"/>
    </row>
    <row r="2" s="1" customFormat="1" ht="18.75" customHeight="1" spans="1:9">
      <c r="A2" s="6" t="s">
        <v>1</v>
      </c>
      <c r="B2" s="6"/>
      <c r="C2" s="6"/>
      <c r="D2" s="6"/>
      <c r="E2" s="6"/>
      <c r="F2" s="6"/>
      <c r="G2" s="6"/>
      <c r="H2" s="6"/>
      <c r="I2" s="6"/>
    </row>
    <row r="3" s="1" customFormat="1" ht="11.25" customHeight="1" spans="1:7">
      <c r="A3" s="7"/>
      <c r="B3" s="7"/>
      <c r="C3" s="7"/>
      <c r="D3" s="8"/>
      <c r="E3" s="8"/>
      <c r="F3" s="7"/>
      <c r="G3" s="9"/>
    </row>
    <row r="4" s="2" customFormat="1" spans="1:9">
      <c r="A4" s="10" t="s">
        <v>2</v>
      </c>
      <c r="B4" s="10"/>
      <c r="C4" s="10" t="s">
        <v>3</v>
      </c>
      <c r="D4" s="10"/>
      <c r="E4" s="10"/>
      <c r="F4" s="10"/>
      <c r="G4" s="10"/>
      <c r="H4" s="10"/>
      <c r="I4" s="10"/>
    </row>
    <row r="5" s="2" customFormat="1" spans="1:9">
      <c r="A5" s="10" t="s">
        <v>4</v>
      </c>
      <c r="B5" s="10"/>
      <c r="C5" s="10" t="s">
        <v>5</v>
      </c>
      <c r="D5" s="10"/>
      <c r="E5" s="10"/>
      <c r="F5" s="11" t="s">
        <v>6</v>
      </c>
      <c r="G5" s="10" t="s">
        <v>7</v>
      </c>
      <c r="H5" s="10"/>
      <c r="I5" s="10"/>
    </row>
    <row r="6" s="2" customFormat="1" spans="1:9">
      <c r="A6" s="10" t="s">
        <v>8</v>
      </c>
      <c r="B6" s="10"/>
      <c r="C6" s="10" t="s">
        <v>9</v>
      </c>
      <c r="D6" s="10"/>
      <c r="E6" s="10"/>
      <c r="F6" s="11" t="s">
        <v>10</v>
      </c>
      <c r="G6" s="10">
        <v>55531504</v>
      </c>
      <c r="H6" s="10"/>
      <c r="I6" s="10"/>
    </row>
    <row r="7" s="2" customFormat="1" spans="1:9">
      <c r="A7" s="10" t="s">
        <v>11</v>
      </c>
      <c r="B7" s="10"/>
      <c r="C7" s="11"/>
      <c r="D7" s="10" t="s">
        <v>12</v>
      </c>
      <c r="E7" s="11" t="s">
        <v>13</v>
      </c>
      <c r="F7" s="11" t="s">
        <v>14</v>
      </c>
      <c r="G7" s="11" t="s">
        <v>15</v>
      </c>
      <c r="H7" s="11" t="s">
        <v>16</v>
      </c>
      <c r="I7" s="10" t="s">
        <v>17</v>
      </c>
    </row>
    <row r="8" s="2" customFormat="1" ht="32.25" customHeight="1" spans="1:9">
      <c r="A8" s="10" t="s">
        <v>18</v>
      </c>
      <c r="B8" s="10"/>
      <c r="C8" s="12" t="s">
        <v>19</v>
      </c>
      <c r="D8" s="10">
        <v>45.228</v>
      </c>
      <c r="E8" s="10">
        <v>45.228</v>
      </c>
      <c r="F8" s="11">
        <v>40.75137</v>
      </c>
      <c r="G8" s="11">
        <v>10</v>
      </c>
      <c r="H8" s="13">
        <f>+F8/E8</f>
        <v>0.901020827805784</v>
      </c>
      <c r="I8" s="27">
        <f>G8*H8</f>
        <v>9.01020827805784</v>
      </c>
    </row>
    <row r="9" s="2" customFormat="1" customHeight="1" spans="1:9">
      <c r="A9" s="14"/>
      <c r="B9" s="14"/>
      <c r="C9" s="12" t="s">
        <v>20</v>
      </c>
      <c r="D9" s="10">
        <v>45.228</v>
      </c>
      <c r="E9" s="10">
        <v>45.228</v>
      </c>
      <c r="F9" s="11">
        <v>40.75137</v>
      </c>
      <c r="G9" s="11" t="s">
        <v>21</v>
      </c>
      <c r="H9" s="13">
        <f>+F9/E9</f>
        <v>0.901020827805784</v>
      </c>
      <c r="I9" s="10" t="s">
        <v>21</v>
      </c>
    </row>
    <row r="10" s="2" customFormat="1" customHeight="1" spans="1:9">
      <c r="A10" s="14"/>
      <c r="B10" s="14"/>
      <c r="C10" s="12" t="s">
        <v>22</v>
      </c>
      <c r="D10" s="10"/>
      <c r="E10" s="10"/>
      <c r="F10" s="11"/>
      <c r="G10" s="11" t="s">
        <v>21</v>
      </c>
      <c r="H10" s="10"/>
      <c r="I10" s="10" t="s">
        <v>21</v>
      </c>
    </row>
    <row r="11" s="2" customFormat="1" spans="1:9">
      <c r="A11" s="14"/>
      <c r="B11" s="14"/>
      <c r="C11" s="12" t="s">
        <v>23</v>
      </c>
      <c r="D11" s="10"/>
      <c r="E11" s="10"/>
      <c r="F11" s="11"/>
      <c r="G11" s="11" t="s">
        <v>21</v>
      </c>
      <c r="H11" s="10"/>
      <c r="I11" s="10" t="s">
        <v>21</v>
      </c>
    </row>
    <row r="12" s="2" customFormat="1" ht="18" customHeight="1" spans="1:9">
      <c r="A12" s="10" t="s">
        <v>24</v>
      </c>
      <c r="B12" s="10" t="s">
        <v>25</v>
      </c>
      <c r="C12" s="10"/>
      <c r="D12" s="10"/>
      <c r="E12" s="10"/>
      <c r="F12" s="10" t="s">
        <v>26</v>
      </c>
      <c r="G12" s="10"/>
      <c r="H12" s="10"/>
      <c r="I12" s="10"/>
    </row>
    <row r="13" s="2" customFormat="1" ht="65.65" customHeight="1" spans="1:9">
      <c r="A13" s="10"/>
      <c r="B13" s="15" t="s">
        <v>27</v>
      </c>
      <c r="C13" s="16"/>
      <c r="D13" s="16"/>
      <c r="E13" s="17"/>
      <c r="F13" s="15" t="s">
        <v>28</v>
      </c>
      <c r="G13" s="16"/>
      <c r="H13" s="16"/>
      <c r="I13" s="17"/>
    </row>
    <row r="14" s="2" customFormat="1" ht="34.5" customHeight="1" spans="1:9">
      <c r="A14" s="10" t="s">
        <v>29</v>
      </c>
      <c r="B14" s="10" t="s">
        <v>30</v>
      </c>
      <c r="C14" s="10" t="s">
        <v>31</v>
      </c>
      <c r="D14" s="10" t="s">
        <v>32</v>
      </c>
      <c r="E14" s="10" t="s">
        <v>33</v>
      </c>
      <c r="F14" s="10" t="s">
        <v>34</v>
      </c>
      <c r="G14" s="10" t="s">
        <v>15</v>
      </c>
      <c r="H14" s="10" t="s">
        <v>17</v>
      </c>
      <c r="I14" s="10" t="s">
        <v>35</v>
      </c>
    </row>
    <row r="15" s="2" customFormat="1" spans="1:9">
      <c r="A15" s="10"/>
      <c r="B15" s="10" t="s">
        <v>36</v>
      </c>
      <c r="C15" s="10" t="s">
        <v>37</v>
      </c>
      <c r="D15" s="18" t="s">
        <v>38</v>
      </c>
      <c r="E15" s="10" t="s">
        <v>39</v>
      </c>
      <c r="F15" s="10" t="s">
        <v>39</v>
      </c>
      <c r="G15" s="10">
        <v>5</v>
      </c>
      <c r="H15" s="10">
        <v>5</v>
      </c>
      <c r="I15" s="10"/>
    </row>
    <row r="16" s="2" customFormat="1" spans="1:9">
      <c r="A16" s="10"/>
      <c r="B16" s="10"/>
      <c r="C16" s="10"/>
      <c r="D16" s="18" t="s">
        <v>40</v>
      </c>
      <c r="E16" s="10" t="s">
        <v>41</v>
      </c>
      <c r="F16" s="10" t="s">
        <v>42</v>
      </c>
      <c r="G16" s="10">
        <v>5</v>
      </c>
      <c r="H16" s="10">
        <v>4.83</v>
      </c>
      <c r="I16" s="10" t="s">
        <v>43</v>
      </c>
    </row>
    <row r="17" s="2" customFormat="1" spans="1:9">
      <c r="A17" s="10"/>
      <c r="B17" s="10"/>
      <c r="C17" s="10"/>
      <c r="D17" s="18" t="s">
        <v>44</v>
      </c>
      <c r="E17" s="10" t="s">
        <v>45</v>
      </c>
      <c r="F17" s="10" t="s">
        <v>46</v>
      </c>
      <c r="G17" s="10">
        <v>5</v>
      </c>
      <c r="H17" s="10">
        <v>4.36</v>
      </c>
      <c r="I17" s="10" t="s">
        <v>47</v>
      </c>
    </row>
    <row r="18" s="2" customFormat="1" ht="40.5" spans="1:9">
      <c r="A18" s="10"/>
      <c r="B18" s="10"/>
      <c r="C18" s="10" t="s">
        <v>48</v>
      </c>
      <c r="D18" s="18" t="s">
        <v>49</v>
      </c>
      <c r="E18" s="18" t="s">
        <v>50</v>
      </c>
      <c r="F18" s="18" t="s">
        <v>50</v>
      </c>
      <c r="G18" s="10">
        <v>4</v>
      </c>
      <c r="H18" s="10">
        <v>4</v>
      </c>
      <c r="I18" s="10"/>
    </row>
    <row r="19" s="2" customFormat="1" ht="81" spans="1:9">
      <c r="A19" s="10"/>
      <c r="B19" s="10"/>
      <c r="C19" s="10"/>
      <c r="D19" s="18" t="s">
        <v>51</v>
      </c>
      <c r="E19" s="18" t="s">
        <v>52</v>
      </c>
      <c r="F19" s="18" t="s">
        <v>52</v>
      </c>
      <c r="G19" s="10">
        <v>4</v>
      </c>
      <c r="H19" s="10">
        <v>4</v>
      </c>
      <c r="I19" s="10"/>
    </row>
    <row r="20" s="2" customFormat="1" ht="67.5" spans="1:9">
      <c r="A20" s="10"/>
      <c r="B20" s="10"/>
      <c r="C20" s="10"/>
      <c r="D20" s="18" t="s">
        <v>53</v>
      </c>
      <c r="E20" s="18" t="s">
        <v>54</v>
      </c>
      <c r="F20" s="18" t="s">
        <v>54</v>
      </c>
      <c r="G20" s="10">
        <v>5</v>
      </c>
      <c r="H20" s="10">
        <v>5</v>
      </c>
      <c r="I20" s="10"/>
    </row>
    <row r="21" s="2" customFormat="1" ht="67.5" spans="1:9">
      <c r="A21" s="10"/>
      <c r="B21" s="10"/>
      <c r="C21" s="10" t="s">
        <v>55</v>
      </c>
      <c r="D21" s="18" t="s">
        <v>56</v>
      </c>
      <c r="E21" s="10" t="s">
        <v>57</v>
      </c>
      <c r="F21" s="10" t="s">
        <v>57</v>
      </c>
      <c r="G21" s="10">
        <v>6</v>
      </c>
      <c r="H21" s="10">
        <v>6</v>
      </c>
      <c r="I21" s="10"/>
    </row>
    <row r="22" s="2" customFormat="1" spans="1:9">
      <c r="A22" s="10"/>
      <c r="B22" s="10"/>
      <c r="C22" s="10"/>
      <c r="D22" s="18" t="s">
        <v>58</v>
      </c>
      <c r="E22" s="10" t="s">
        <v>59</v>
      </c>
      <c r="F22" s="10" t="s">
        <v>59</v>
      </c>
      <c r="G22" s="10">
        <v>6</v>
      </c>
      <c r="H22" s="10">
        <v>6</v>
      </c>
      <c r="I22" s="10"/>
    </row>
    <row r="23" s="2" customFormat="1" spans="1:9">
      <c r="A23" s="10"/>
      <c r="B23" s="10"/>
      <c r="C23" s="10" t="s">
        <v>60</v>
      </c>
      <c r="D23" s="18" t="s">
        <v>61</v>
      </c>
      <c r="E23" s="19" t="s">
        <v>62</v>
      </c>
      <c r="F23" s="10" t="s">
        <v>63</v>
      </c>
      <c r="G23" s="10">
        <v>10</v>
      </c>
      <c r="H23" s="10">
        <v>10</v>
      </c>
      <c r="I23" s="10"/>
    </row>
    <row r="24" s="2" customFormat="1" ht="40.5" spans="1:9">
      <c r="A24" s="10"/>
      <c r="B24" s="20" t="s">
        <v>64</v>
      </c>
      <c r="C24" s="21" t="s">
        <v>65</v>
      </c>
      <c r="D24" s="22" t="s">
        <v>66</v>
      </c>
      <c r="E24" s="23" t="s">
        <v>67</v>
      </c>
      <c r="F24" s="20" t="s">
        <v>67</v>
      </c>
      <c r="G24" s="24">
        <v>40</v>
      </c>
      <c r="H24" s="24">
        <v>35</v>
      </c>
      <c r="I24" s="10" t="s">
        <v>68</v>
      </c>
    </row>
    <row r="25" s="2" customFormat="1" ht="30" customHeight="1" spans="1:9">
      <c r="A25" s="10" t="s">
        <v>69</v>
      </c>
      <c r="B25" s="10"/>
      <c r="C25" s="10"/>
      <c r="D25" s="10"/>
      <c r="E25" s="10"/>
      <c r="F25" s="10"/>
      <c r="G25" s="25"/>
      <c r="H25" s="26">
        <f>I8+SUM(H15:H24)</f>
        <v>93.2002082780578</v>
      </c>
      <c r="I25" s="10"/>
    </row>
  </sheetData>
  <mergeCells count="26">
    <mergeCell ref="A1:I1"/>
    <mergeCell ref="A2:I2"/>
    <mergeCell ref="A4:B4"/>
    <mergeCell ref="C4:I4"/>
    <mergeCell ref="A5:B5"/>
    <mergeCell ref="C5:E5"/>
    <mergeCell ref="G5:I5"/>
    <mergeCell ref="A6:B6"/>
    <mergeCell ref="C6:E6"/>
    <mergeCell ref="G6:I6"/>
    <mergeCell ref="A7:B7"/>
    <mergeCell ref="A8:B8"/>
    <mergeCell ref="A9:B9"/>
    <mergeCell ref="A10:B10"/>
    <mergeCell ref="A11:B11"/>
    <mergeCell ref="B12:E12"/>
    <mergeCell ref="F12:I12"/>
    <mergeCell ref="B13:E13"/>
    <mergeCell ref="F13:I13"/>
    <mergeCell ref="A25:F25"/>
    <mergeCell ref="A12:A13"/>
    <mergeCell ref="A14:A24"/>
    <mergeCell ref="B15:B23"/>
    <mergeCell ref="C15:C17"/>
    <mergeCell ref="C18:C20"/>
    <mergeCell ref="C21:C22"/>
  </mergeCells>
  <printOptions horizontalCentered="1" verticalCentered="1"/>
  <pageMargins left="0.708661417322835" right="0.708661417322835" top="0.748031496062992" bottom="0.748031496062992" header="0.31496062992126" footer="0.31496062992126"/>
  <pageSetup paperSize="9" scale="71" orientation="landscape"/>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WPS_1641523378</cp:lastModifiedBy>
  <dcterms:created xsi:type="dcterms:W3CDTF">2018-03-28T06:56:00Z</dcterms:created>
  <cp:lastPrinted>2024-04-19T02:12:00Z</cp:lastPrinted>
  <dcterms:modified xsi:type="dcterms:W3CDTF">2024-05-09T08:52:49Z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EC11D4FEDB0B4715852E7334708BD095_12</vt:lpwstr>
  </property>
</Properties>
</file>