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290"/>
  </bookViews>
  <sheets>
    <sheet name="12.综合类 " sheetId="41" r:id="rId1"/>
  </sheets>
  <definedNames>
    <definedName name="_xlnm.Print_Area" localSheetId="0">'12.综合类 '!$A$1:$I$26</definedName>
    <definedName name="_xlnm.Print_Titles" localSheetId="0">'12.综合类 '!$15:$25</definedName>
  </definedNames>
  <calcPr calcId="144525"/>
</workbook>
</file>

<file path=xl/calcChain.xml><?xml version="1.0" encoding="utf-8"?>
<calcChain xmlns="http://schemas.openxmlformats.org/spreadsheetml/2006/main">
  <c r="H9" i="41" l="1"/>
  <c r="I9" i="41" s="1"/>
  <c r="H26" i="41" s="1"/>
</calcChain>
</file>

<file path=xl/sharedStrings.xml><?xml version="1.0" encoding="utf-8"?>
<sst xmlns="http://schemas.openxmlformats.org/spreadsheetml/2006/main" count="88" uniqueCount="77">
  <si>
    <t>项目支出绩效自评表</t>
  </si>
  <si>
    <t>（2022年度）</t>
  </si>
  <si>
    <t>项目名称</t>
  </si>
  <si>
    <t>主管部门</t>
  </si>
  <si>
    <t>北京市交通委员会</t>
  </si>
  <si>
    <t>实施单位</t>
  </si>
  <si>
    <t>出租（租赁）汽车管理处</t>
  </si>
  <si>
    <t>项目负责人</t>
  </si>
  <si>
    <t>薛文来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</si>
  <si>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</si>
  <si>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</si>
  <si>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</si>
  <si>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</si>
  <si>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</si>
  <si>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</si>
  <si>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</si>
  <si>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</si>
  <si>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</si>
  <si>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</si>
  <si>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</si>
  <si>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</si>
  <si>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</si>
  <si>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</si>
  <si>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</si>
  <si>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</si>
  <si>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</si>
  <si>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</si>
  <si>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</si>
  <si>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</si>
  <si>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</si>
  <si>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</si>
  <si>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</si>
  <si>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</si>
  <si>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资金拨付进度</t>
  </si>
  <si>
    <t>按季度拨付</t>
  </si>
  <si>
    <t>资金拨付流程规范</t>
  </si>
  <si>
    <t>按季度进行考核后拨付</t>
  </si>
  <si>
    <t>支持市级出租汽车调度站数量</t>
  </si>
  <si>
    <t>3户</t>
  </si>
  <si>
    <t>社会效益</t>
  </si>
  <si>
    <t>吸引出租车到调度站运营，方便旅客乘坐，创造良好服务环境</t>
  </si>
  <si>
    <t>候车环境及时间指标</t>
  </si>
  <si>
    <t>乘客对候车环境及等候时间的认同</t>
  </si>
  <si>
    <t>项目预算控制数</t>
  </si>
  <si>
    <t>旅客对多种交通工具的选择</t>
  </si>
  <si>
    <t>多种交通方式便于旅客选择</t>
  </si>
  <si>
    <t>生态效益指标
（10）</t>
  </si>
  <si>
    <t>需求与囤车区匹配</t>
  </si>
  <si>
    <t>合适囤车数量满足驾驶员候车需求</t>
  </si>
  <si>
    <t>经济效益指标
（10分）</t>
  </si>
  <si>
    <t>调度管理费用</t>
  </si>
  <si>
    <t>调度站服务人员服务与管理成本</t>
  </si>
  <si>
    <t>社会效益指标
（10分）</t>
  </si>
  <si>
    <t>服务保障</t>
  </si>
  <si>
    <t>满足旅客乘坐需求</t>
  </si>
  <si>
    <t>总分</t>
  </si>
  <si>
    <t>每次季度资金拨付工作，均是在完成该季度调度站考评工作之后</t>
    <phoneticPr fontId="10" type="noConversion"/>
  </si>
  <si>
    <t>做好调度站出租车的组织管理工作，为驾驶员提供公正调派的运营环境，为旅客提供良好有序的乘车环境</t>
    <phoneticPr fontId="10" type="noConversion"/>
  </si>
  <si>
    <t>增加了待运出租车的数量，缩短了乘客等候出租车的时间</t>
    <phoneticPr fontId="10" type="noConversion"/>
  </si>
  <si>
    <t>设立了出租车蓄车区，规范、有序的组织出租车载客运营</t>
    <phoneticPr fontId="10" type="noConversion"/>
  </si>
  <si>
    <t>为乘坐出租车出行的乘客提供充足的运力保障</t>
    <phoneticPr fontId="10" type="noConversion"/>
  </si>
  <si>
    <t>调度站规范运营、公正调派，出租车按序排队、顺序走车，旅客有序排队，便捷乘车</t>
    <phoneticPr fontId="10" type="noConversion"/>
  </si>
  <si>
    <t>保障调度站规范运营，保障调度员规范调度，为乘客提供规范运营服务</t>
    <phoneticPr fontId="10" type="noConversion"/>
  </si>
  <si>
    <t>11000023T000002104122-出租汽车调度站运营维护服务</t>
    <phoneticPr fontId="10" type="noConversion"/>
  </si>
  <si>
    <t>通过本项目支持出租汽车调度站的运营维护，进一步规范本市出租调度站的管理服务，吸引出租车驾驶员到调度站运营，方便旅客乘坐出租车，创造良好的出租车运营服务环境</t>
    <phoneticPr fontId="10" type="noConversion"/>
  </si>
  <si>
    <t xml:space="preserve">根据《北京市人民政府关于加强出租汽车管理提高运营服务水平的意见》（京政发〔2013〕13号）、《关于本市出租汽车调度站不再收取出租汽车进场费的通知》（京交运输发〔2013〕190号）的要求，申报出租汽车调度站运营维护专项资金项目，项目的主要内容是首都机场、大兴机场出租汽车调度站的运营维护服务，（项目实施内容），通过实施本项目达到进一步规范出租汽车调度站的管理服务，吸引出租车驾驶员到调度站运营，方便旅客乘坐出租车，创造良好的出租车运营服务环境等。 </t>
    <phoneticPr fontId="10" type="noConversion"/>
  </si>
  <si>
    <t>≤1129.09万元</t>
    <phoneticPr fontId="10" type="noConversion"/>
  </si>
  <si>
    <t>1125.19万元</t>
    <phoneticPr fontId="10" type="noConversion"/>
  </si>
  <si>
    <t>产
出
指
标
(50分)</t>
    <phoneticPr fontId="10" type="noConversion"/>
  </si>
  <si>
    <t>时效指标
（12分）</t>
  </si>
  <si>
    <t>质量指标
（13分）</t>
    <phoneticPr fontId="10" type="noConversion"/>
  </si>
  <si>
    <t>数量指标
（15分）</t>
  </si>
  <si>
    <t>成本指标
（10分）</t>
    <phoneticPr fontId="10" type="noConversion"/>
  </si>
  <si>
    <t>已完成3户企业2022年第4季度，2023年第1、2、3季度的资金拨付工作</t>
  </si>
  <si>
    <t>效
益
指
标
（40分）</t>
    <phoneticPr fontId="10" type="noConversion"/>
  </si>
  <si>
    <t>可持续影响指标
（10分）</t>
    <phoneticPr fontId="10" type="noConversion"/>
  </si>
  <si>
    <t>定性指标，效益无法准确衡量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</si>
</sst>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0" borderId="0"/>
    <xf numFmtId="0" fontId="8" fillId="0" borderId="0"/>
    <xf numFmtId="0" fontId="6" fillId="0" borderId="0"/>
    <xf numFmtId="0" fontId="6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9" fillId="0" borderId="0"/>
    <xf numFmtId="0" fontId="7" fillId="0" borderId="0"/>
    <xf numFmtId="0" fontId="3" fillId="0" borderId="0"/>
    <xf numFmtId="0" fontId="7" fillId="0" borderId="0"/>
    <xf numFmtId="0" fontId="6" fillId="0" borderId="0">
      <alignment vertical="center"/>
    </xf>
    <xf numFmtId="0" fontId="7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8" xfId="0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176" fontId="6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zoomScale="70" zoomScaleNormal="70" workbookViewId="0">
      <selection activeCell="O9" sqref="O9"/>
    </sheetView>
  </sheetViews>
  <sheetFormatPr defaultColWidth="9" defaultRowHeight="14" x14ac:dyDescent="0.25"/>
  <cols>
    <col min="1" max="1" width="4.6328125" customWidth="1"/>
    <col min="2" max="2" width="8.6328125" customWidth="1"/>
    <col min="3" max="3" width="18.6328125" customWidth="1"/>
    <col min="4" max="5" width="18.6328125" style="5" customWidth="1"/>
    <col min="6" max="6" width="21.08984375" customWidth="1"/>
    <col min="7" max="7" width="10.6328125" style="6" customWidth="1"/>
    <col min="8" max="8" width="10.6328125" customWidth="1"/>
    <col min="9" max="9" width="23.6328125" customWidth="1"/>
  </cols>
  <sheetData>
    <row r="1" spans="1:9" ht="21" x14ac:dyDescent="0.25">
      <c r="A1" s="10"/>
      <c r="B1" s="10"/>
      <c r="C1" s="10"/>
      <c r="D1" s="10"/>
      <c r="E1" s="10"/>
      <c r="F1" s="10"/>
      <c r="G1" s="10"/>
    </row>
    <row r="2" spans="1:9" s="1" customFormat="1" ht="22.5" customHeight="1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s="2" customFormat="1" ht="18.75" customHeight="1" x14ac:dyDescent="0.25">
      <c r="A3" s="12" t="s">
        <v>1</v>
      </c>
      <c r="B3" s="12"/>
      <c r="C3" s="12"/>
      <c r="D3" s="12"/>
      <c r="E3" s="12"/>
      <c r="F3" s="12"/>
      <c r="G3" s="12"/>
      <c r="H3" s="12"/>
      <c r="I3" s="12"/>
    </row>
    <row r="4" spans="1:9" s="2" customFormat="1" ht="11.25" customHeight="1" x14ac:dyDescent="0.25">
      <c r="A4" s="7"/>
      <c r="B4" s="7"/>
      <c r="C4" s="7"/>
      <c r="D4" s="8"/>
      <c r="E4" s="8"/>
      <c r="F4" s="7"/>
      <c r="G4" s="9"/>
    </row>
    <row r="5" spans="1:9" s="3" customFormat="1" ht="25" customHeight="1" x14ac:dyDescent="0.25">
      <c r="A5" s="14" t="s">
        <v>2</v>
      </c>
      <c r="B5" s="14"/>
      <c r="C5" s="14" t="s">
        <v>63</v>
      </c>
      <c r="D5" s="14"/>
      <c r="E5" s="14"/>
      <c r="F5" s="14"/>
      <c r="G5" s="14"/>
      <c r="H5" s="14"/>
      <c r="I5" s="14"/>
    </row>
    <row r="6" spans="1:9" s="3" customFormat="1" ht="25" customHeight="1" x14ac:dyDescent="0.25">
      <c r="A6" s="14" t="s">
        <v>3</v>
      </c>
      <c r="B6" s="14"/>
      <c r="C6" s="14" t="s">
        <v>4</v>
      </c>
      <c r="D6" s="14"/>
      <c r="E6" s="14"/>
      <c r="F6" s="15" t="s">
        <v>5</v>
      </c>
      <c r="G6" s="14" t="s">
        <v>6</v>
      </c>
      <c r="H6" s="14"/>
      <c r="I6" s="14"/>
    </row>
    <row r="7" spans="1:9" s="4" customFormat="1" ht="25" customHeight="1" x14ac:dyDescent="0.25">
      <c r="A7" s="16" t="s">
        <v>7</v>
      </c>
      <c r="B7" s="16"/>
      <c r="C7" s="16" t="s">
        <v>8</v>
      </c>
      <c r="D7" s="16"/>
      <c r="E7" s="16"/>
      <c r="F7" s="17" t="s">
        <v>9</v>
      </c>
      <c r="G7" s="16">
        <v>55531745</v>
      </c>
      <c r="H7" s="16"/>
      <c r="I7" s="16"/>
    </row>
    <row r="8" spans="1:9" s="3" customFormat="1" ht="25" customHeight="1" x14ac:dyDescent="0.25">
      <c r="A8" s="14" t="s">
        <v>10</v>
      </c>
      <c r="B8" s="14"/>
      <c r="C8" s="15"/>
      <c r="D8" s="18" t="s">
        <v>11</v>
      </c>
      <c r="E8" s="15" t="s">
        <v>12</v>
      </c>
      <c r="F8" s="15" t="s">
        <v>13</v>
      </c>
      <c r="G8" s="15" t="s">
        <v>14</v>
      </c>
      <c r="H8" s="15" t="s">
        <v>15</v>
      </c>
      <c r="I8" s="18" t="s">
        <v>16</v>
      </c>
    </row>
    <row r="9" spans="1:9" s="3" customFormat="1" ht="25" customHeight="1" x14ac:dyDescent="0.25">
      <c r="A9" s="14" t="s">
        <v>17</v>
      </c>
      <c r="B9" s="14"/>
      <c r="C9" s="19" t="s">
        <v>18</v>
      </c>
      <c r="D9" s="18">
        <v>1129.0899999999999</v>
      </c>
      <c r="E9" s="20">
        <v>1129.0899999999999</v>
      </c>
      <c r="F9" s="15">
        <v>1125.19</v>
      </c>
      <c r="G9" s="15">
        <v>10</v>
      </c>
      <c r="H9" s="21">
        <f>+F9/E9</f>
        <v>0.9965458909387207</v>
      </c>
      <c r="I9" s="22">
        <f>G9*H9</f>
        <v>9.9654589093872072</v>
      </c>
    </row>
    <row r="10" spans="1:9" s="3" customFormat="1" ht="25" customHeight="1" x14ac:dyDescent="0.25">
      <c r="A10" s="13"/>
      <c r="B10" s="13"/>
      <c r="C10" s="19" t="s">
        <v>19</v>
      </c>
      <c r="D10" s="18">
        <v>1129.0899999999999</v>
      </c>
      <c r="E10" s="20">
        <v>1129.0899999999999</v>
      </c>
      <c r="F10" s="15">
        <v>1125.19</v>
      </c>
      <c r="G10" s="15" t="s">
        <v>20</v>
      </c>
      <c r="H10" s="18"/>
      <c r="I10" s="18" t="s">
        <v>20</v>
      </c>
    </row>
    <row r="11" spans="1:9" s="3" customFormat="1" ht="29.5" customHeight="1" x14ac:dyDescent="0.25">
      <c r="A11" s="13"/>
      <c r="B11" s="13"/>
      <c r="C11" s="19" t="s">
        <v>21</v>
      </c>
      <c r="D11" s="18">
        <v>0</v>
      </c>
      <c r="E11" s="18">
        <v>0</v>
      </c>
      <c r="F11" s="15">
        <v>0</v>
      </c>
      <c r="G11" s="15" t="s">
        <v>20</v>
      </c>
      <c r="H11" s="18"/>
      <c r="I11" s="18" t="s">
        <v>20</v>
      </c>
    </row>
    <row r="12" spans="1:9" s="3" customFormat="1" ht="25" customHeight="1" x14ac:dyDescent="0.25">
      <c r="A12" s="13"/>
      <c r="B12" s="13"/>
      <c r="C12" s="19" t="s">
        <v>22</v>
      </c>
      <c r="D12" s="18">
        <v>0</v>
      </c>
      <c r="E12" s="18">
        <v>0</v>
      </c>
      <c r="F12" s="15">
        <v>0</v>
      </c>
      <c r="G12" s="15" t="s">
        <v>20</v>
      </c>
      <c r="H12" s="18"/>
      <c r="I12" s="18" t="s">
        <v>20</v>
      </c>
    </row>
    <row r="13" spans="1:9" s="3" customFormat="1" ht="25" customHeight="1" x14ac:dyDescent="0.25">
      <c r="A13" s="14" t="s">
        <v>23</v>
      </c>
      <c r="B13" s="14" t="s">
        <v>24</v>
      </c>
      <c r="C13" s="14"/>
      <c r="D13" s="14"/>
      <c r="E13" s="14"/>
      <c r="F13" s="14" t="s">
        <v>25</v>
      </c>
      <c r="G13" s="14"/>
      <c r="H13" s="14"/>
      <c r="I13" s="14"/>
    </row>
    <row r="14" spans="1:9" s="3" customFormat="1" ht="100.5" customHeight="1" x14ac:dyDescent="0.25">
      <c r="A14" s="14"/>
      <c r="B14" s="23" t="s">
        <v>65</v>
      </c>
      <c r="C14" s="24"/>
      <c r="D14" s="24"/>
      <c r="E14" s="25"/>
      <c r="F14" s="23" t="s">
        <v>64</v>
      </c>
      <c r="G14" s="24"/>
      <c r="H14" s="24"/>
      <c r="I14" s="25"/>
    </row>
    <row r="15" spans="1:9" s="3" customFormat="1" ht="25" customHeight="1" x14ac:dyDescent="0.25">
      <c r="A15" s="26" t="s">
        <v>26</v>
      </c>
      <c r="B15" s="18" t="s">
        <v>27</v>
      </c>
      <c r="C15" s="18" t="s">
        <v>28</v>
      </c>
      <c r="D15" s="18" t="s">
        <v>29</v>
      </c>
      <c r="E15" s="18" t="s">
        <v>30</v>
      </c>
      <c r="F15" s="18" t="s">
        <v>31</v>
      </c>
      <c r="G15" s="18" t="s">
        <v>14</v>
      </c>
      <c r="H15" s="18" t="s">
        <v>16</v>
      </c>
      <c r="I15" s="18" t="s">
        <v>32</v>
      </c>
    </row>
    <row r="16" spans="1:9" s="3" customFormat="1" ht="57.5" customHeight="1" x14ac:dyDescent="0.25">
      <c r="A16" s="27"/>
      <c r="B16" s="26" t="s">
        <v>68</v>
      </c>
      <c r="C16" s="18" t="s">
        <v>71</v>
      </c>
      <c r="D16" s="28" t="s">
        <v>37</v>
      </c>
      <c r="E16" s="18" t="s">
        <v>38</v>
      </c>
      <c r="F16" s="18" t="s">
        <v>38</v>
      </c>
      <c r="G16" s="18">
        <v>15</v>
      </c>
      <c r="H16" s="18">
        <v>15</v>
      </c>
      <c r="I16" s="18"/>
    </row>
    <row r="17" spans="1:9" s="3" customFormat="1" ht="59.5" customHeight="1" x14ac:dyDescent="0.25">
      <c r="A17" s="27"/>
      <c r="B17" s="27"/>
      <c r="C17" s="18" t="s">
        <v>70</v>
      </c>
      <c r="D17" s="28" t="s">
        <v>35</v>
      </c>
      <c r="E17" s="28" t="s">
        <v>36</v>
      </c>
      <c r="F17" s="28" t="s">
        <v>56</v>
      </c>
      <c r="G17" s="18">
        <v>13</v>
      </c>
      <c r="H17" s="18">
        <v>13</v>
      </c>
      <c r="I17" s="18"/>
    </row>
    <row r="18" spans="1:9" s="3" customFormat="1" ht="54.5" customHeight="1" x14ac:dyDescent="0.25">
      <c r="A18" s="27"/>
      <c r="B18" s="27"/>
      <c r="C18" s="18" t="s">
        <v>69</v>
      </c>
      <c r="D18" s="28" t="s">
        <v>33</v>
      </c>
      <c r="E18" s="18" t="s">
        <v>34</v>
      </c>
      <c r="F18" s="18" t="s">
        <v>73</v>
      </c>
      <c r="G18" s="18">
        <v>12</v>
      </c>
      <c r="H18" s="18">
        <v>12</v>
      </c>
      <c r="I18" s="18"/>
    </row>
    <row r="19" spans="1:9" s="3" customFormat="1" ht="69" customHeight="1" x14ac:dyDescent="0.25">
      <c r="A19" s="27"/>
      <c r="B19" s="27"/>
      <c r="C19" s="26" t="s">
        <v>72</v>
      </c>
      <c r="D19" s="28" t="s">
        <v>39</v>
      </c>
      <c r="E19" s="28" t="s">
        <v>40</v>
      </c>
      <c r="F19" s="28" t="s">
        <v>57</v>
      </c>
      <c r="G19" s="18">
        <v>3</v>
      </c>
      <c r="H19" s="18">
        <v>3</v>
      </c>
      <c r="I19" s="18"/>
    </row>
    <row r="20" spans="1:9" s="3" customFormat="1" ht="45" customHeight="1" x14ac:dyDescent="0.25">
      <c r="A20" s="27"/>
      <c r="B20" s="27"/>
      <c r="C20" s="27"/>
      <c r="D20" s="28" t="s">
        <v>41</v>
      </c>
      <c r="E20" s="28" t="s">
        <v>42</v>
      </c>
      <c r="F20" s="28" t="s">
        <v>58</v>
      </c>
      <c r="G20" s="18">
        <v>3</v>
      </c>
      <c r="H20" s="18">
        <v>3</v>
      </c>
      <c r="I20" s="18"/>
    </row>
    <row r="21" spans="1:9" s="3" customFormat="1" ht="26" customHeight="1" x14ac:dyDescent="0.25">
      <c r="A21" s="27"/>
      <c r="B21" s="29"/>
      <c r="C21" s="29"/>
      <c r="D21" s="28" t="s">
        <v>43</v>
      </c>
      <c r="E21" s="18" t="s">
        <v>66</v>
      </c>
      <c r="F21" s="18" t="s">
        <v>67</v>
      </c>
      <c r="G21" s="18">
        <v>4</v>
      </c>
      <c r="H21" s="18">
        <v>4</v>
      </c>
      <c r="I21" s="18"/>
    </row>
    <row r="22" spans="1:9" s="3" customFormat="1" ht="48" customHeight="1" x14ac:dyDescent="0.25">
      <c r="A22" s="27"/>
      <c r="B22" s="26" t="s">
        <v>74</v>
      </c>
      <c r="C22" s="18" t="s">
        <v>75</v>
      </c>
      <c r="D22" s="28" t="s">
        <v>44</v>
      </c>
      <c r="E22" s="28" t="s">
        <v>45</v>
      </c>
      <c r="F22" s="28" t="s">
        <v>60</v>
      </c>
      <c r="G22" s="18">
        <v>10</v>
      </c>
      <c r="H22" s="18">
        <v>9</v>
      </c>
      <c r="I22" s="18" t="s">
        <v>76</v>
      </c>
    </row>
    <row r="23" spans="1:9" s="3" customFormat="1" ht="45.5" customHeight="1" x14ac:dyDescent="0.25">
      <c r="A23" s="27"/>
      <c r="B23" s="27"/>
      <c r="C23" s="18" t="s">
        <v>46</v>
      </c>
      <c r="D23" s="30" t="s">
        <v>47</v>
      </c>
      <c r="E23" s="28" t="s">
        <v>48</v>
      </c>
      <c r="F23" s="28" t="s">
        <v>59</v>
      </c>
      <c r="G23" s="20">
        <v>10</v>
      </c>
      <c r="H23" s="20">
        <v>9</v>
      </c>
      <c r="I23" s="18" t="s">
        <v>76</v>
      </c>
    </row>
    <row r="24" spans="1:9" s="3" customFormat="1" ht="58" customHeight="1" x14ac:dyDescent="0.25">
      <c r="A24" s="27"/>
      <c r="B24" s="27"/>
      <c r="C24" s="18" t="s">
        <v>49</v>
      </c>
      <c r="D24" s="30" t="s">
        <v>50</v>
      </c>
      <c r="E24" s="28" t="s">
        <v>51</v>
      </c>
      <c r="F24" s="28" t="s">
        <v>62</v>
      </c>
      <c r="G24" s="20">
        <v>10</v>
      </c>
      <c r="H24" s="20">
        <v>9</v>
      </c>
      <c r="I24" s="18" t="s">
        <v>76</v>
      </c>
    </row>
    <row r="25" spans="1:9" s="3" customFormat="1" ht="66" customHeight="1" x14ac:dyDescent="0.25">
      <c r="A25" s="27"/>
      <c r="B25" s="27"/>
      <c r="C25" s="18" t="s">
        <v>52</v>
      </c>
      <c r="D25" s="30" t="s">
        <v>53</v>
      </c>
      <c r="E25" s="28" t="s">
        <v>54</v>
      </c>
      <c r="F25" s="28" t="s">
        <v>61</v>
      </c>
      <c r="G25" s="20">
        <v>10</v>
      </c>
      <c r="H25" s="20">
        <v>8</v>
      </c>
      <c r="I25" s="18" t="s">
        <v>76</v>
      </c>
    </row>
    <row r="26" spans="1:9" s="3" customFormat="1" ht="28" customHeight="1" x14ac:dyDescent="0.25">
      <c r="A26" s="14" t="s">
        <v>55</v>
      </c>
      <c r="B26" s="14"/>
      <c r="C26" s="14"/>
      <c r="D26" s="14"/>
      <c r="E26" s="14"/>
      <c r="F26" s="14"/>
      <c r="G26" s="20"/>
      <c r="H26" s="31">
        <f>I9+SUM(H16:H25)</f>
        <v>94.965458909387209</v>
      </c>
      <c r="I26" s="18"/>
    </row>
  </sheetData>
  <mergeCells count="26">
    <mergeCell ref="A13:A14"/>
    <mergeCell ref="A15:A25"/>
    <mergeCell ref="B22:B25"/>
    <mergeCell ref="B13:E13"/>
    <mergeCell ref="F13:I13"/>
    <mergeCell ref="B14:E14"/>
    <mergeCell ref="F14:I14"/>
    <mergeCell ref="A26:F26"/>
    <mergeCell ref="B16:B21"/>
    <mergeCell ref="C19:C2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0" type="noConversion"/>
  <printOptions horizontalCentered="1"/>
  <pageMargins left="0.39370078740157499" right="0.39370078740157499" top="0.39370078740157499" bottom="0.39370078740157499" header="0.31496062992126" footer="0.31496062992126"/>
  <pageSetup paperSize="9" scale="73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12.综合类 </vt:lpstr>
      <vt:lpstr>'12.综合类 '!Print_Area</vt:lpstr>
      <vt:lpstr>'12.综合类 '!Print_Titles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2024-05-11T08:01:51Z</cp:lastPrinted>
  <dcterms:created xsi:type="dcterms:W3CDTF">2018-03-28T14:56:00Z</dcterms:created>
  <dcterms:modified xsi:type="dcterms:W3CDTF">2024-05-12T01:41:51Z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