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98821704-4C03-4D4A-BCD3-40114BC46B05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11" i="1" l="1"/>
  <c r="H8" i="1"/>
  <c r="I8" i="1" s="1"/>
  <c r="H21" i="1" s="1"/>
</calcChain>
</file>

<file path=xl/sharedStrings.xml><?xml version="1.0" encoding="utf-8"?>
<sst xmlns="http://schemas.openxmlformats.org/spreadsheetml/2006/main" count="64" uniqueCount="57">
  <si>
    <t>（2023年度）</t>
  </si>
  <si>
    <t>项目名称</t>
  </si>
  <si>
    <t>主管部门</t>
  </si>
  <si>
    <t>北京市交通委员会</t>
  </si>
  <si>
    <t>实施单位</t>
  </si>
  <si>
    <t>项目负责人</t>
  </si>
  <si>
    <t>梁艳萍</t>
  </si>
  <si>
    <t>联系电话</t>
  </si>
  <si>
    <t>69246408-9305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</si>
  <si>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</si>
  <si>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</si>
  <si>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</si>
  <si>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</si>
  <si>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</si>
  <si>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</si>
  <si>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</si>
  <si>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</si>
  <si>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</si>
  <si>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</si>
  <si>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</si>
  <si>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</si>
  <si>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</si>
  <si>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</si>
  <si>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</si>
  <si>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</si>
  <si>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因空调年久损坏及缺少已严重影响分局职工办公、就餐，现申请空调购置，更新分局办公设备，提高履职基础。</t>
  </si>
  <si>
    <t>已全部完成更换，包括办公楼211室、411室、职工食堂东边小屋挂机、南面大屋柜机、办公楼213室、103室、5楼中控室空调挂机总共1.5匹挂机6台，3匹柜机1台。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</si>
  <si>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</si>
  <si>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</si>
  <si>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</si>
  <si>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</si>
  <si>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</si>
  <si>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</si>
  <si>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</si>
  <si>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</si>
  <si>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</si>
  <si>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采购数量</t>
  </si>
  <si>
    <t>质量指标
（13分）</t>
  </si>
  <si>
    <t>设备验收合格率</t>
  </si>
  <si>
    <t>时效指标
（12分）</t>
  </si>
  <si>
    <t>成本指标
（10分）</t>
  </si>
  <si>
    <t>设备采购成本</t>
  </si>
  <si>
    <t>≤2.9199万元</t>
  </si>
  <si>
    <t>2.9199万元</t>
  </si>
  <si>
    <t>效益指标（40分）</t>
  </si>
  <si>
    <t>总分</t>
  </si>
  <si>
    <t>办公设备更新购置（自有资金）</t>
    <phoneticPr fontId="7" type="noConversion"/>
  </si>
  <si>
    <t>7台</t>
    <phoneticPr fontId="7" type="noConversion"/>
  </si>
  <si>
    <t>项目执行进度</t>
  </si>
  <si>
    <t>国产化率</t>
    <phoneticPr fontId="7" type="noConversion"/>
  </si>
  <si>
    <t>设备利用率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</si>
  <si>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</si>
  <si>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7" type="noConversion"/>
  </si>
  <si>
    <t>支撑依据不足</t>
    <phoneticPr fontId="7" type="noConversion"/>
  </si>
  <si>
    <t>北京市交通委员会大兴公路分局</t>
    <phoneticPr fontId="7" type="noConversion"/>
  </si>
  <si>
    <t>2023年12月31日前完成</t>
    <phoneticPr fontId="7" type="noConversion"/>
  </si>
  <si>
    <t>2023年12月完成采购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</si>
</sst>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9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6" fillId="0" borderId="0" xfId="0" applyFont="1" applyAlignment="1"/>
    <xf numFmtId="0" fontId="6" fillId="0" borderId="2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9" xr:uid="{00000000-0005-0000-0000-00000E000000}"/>
    <cellStyle name="常规 4 3" xfId="10" xr:uid="{00000000-0005-0000-0000-00000F000000}"/>
    <cellStyle name="常规 4 4" xfId="11" xr:uid="{00000000-0005-0000-0000-000010000000}"/>
    <cellStyle name="常规 5" xfId="12" xr:uid="{00000000-0005-0000-0000-000011000000}"/>
    <cellStyle name="常规 6" xfId="13" xr:uid="{00000000-0005-0000-0000-000012000000}"/>
    <cellStyle name="常规 7" xfId="14" xr:uid="{00000000-0005-0000-0000-000013000000}"/>
    <cellStyle name="千位分隔 2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B13" sqref="B13:E13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2" style="4" customWidth="1"/>
    <col min="5" max="5" width="11.76171875" style="4" customWidth="1"/>
    <col min="6" max="6" width="12.64453125" style="3" customWidth="1"/>
    <col min="7" max="7" width="7.76171875" style="5" customWidth="1"/>
    <col min="8" max="8" width="7.76171875" style="3" customWidth="1"/>
    <col min="9" max="9" width="12.8203125" style="3" customWidth="1"/>
    <col min="10" max="16384" width="9" style="3"/>
  </cols>
  <sheetData>
    <row r="1" spans="1:9" ht="22.5" customHeight="1" x14ac:dyDescent="0.4">
      <c r="A1" s="16" t="s">
        <v>51</v>
      </c>
      <c r="B1" s="16"/>
      <c r="C1" s="16"/>
      <c r="D1" s="16"/>
      <c r="E1" s="16"/>
      <c r="F1" s="16"/>
      <c r="G1" s="16"/>
      <c r="H1" s="16"/>
      <c r="I1" s="16"/>
    </row>
    <row r="2" spans="1:9" ht="18.75" customHeight="1" x14ac:dyDescent="0.4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20.45" customHeight="1" x14ac:dyDescent="0.4">
      <c r="A4" s="18" t="s">
        <v>1</v>
      </c>
      <c r="B4" s="18"/>
      <c r="C4" s="18" t="s">
        <v>46</v>
      </c>
      <c r="D4" s="18"/>
      <c r="E4" s="18"/>
      <c r="F4" s="18"/>
      <c r="G4" s="18"/>
      <c r="H4" s="18"/>
      <c r="I4" s="18"/>
    </row>
    <row r="5" spans="1:9" s="1" customFormat="1" ht="20.45" customHeight="1" x14ac:dyDescent="0.4">
      <c r="A5" s="18" t="s">
        <v>2</v>
      </c>
      <c r="B5" s="18"/>
      <c r="C5" s="18" t="s">
        <v>3</v>
      </c>
      <c r="D5" s="18"/>
      <c r="E5" s="18"/>
      <c r="F5" s="9" t="s">
        <v>4</v>
      </c>
      <c r="G5" s="18" t="s">
        <v>54</v>
      </c>
      <c r="H5" s="18"/>
      <c r="I5" s="18"/>
    </row>
    <row r="6" spans="1:9" s="1" customFormat="1" ht="20.45" customHeight="1" x14ac:dyDescent="0.4">
      <c r="A6" s="18" t="s">
        <v>5</v>
      </c>
      <c r="B6" s="18"/>
      <c r="C6" s="18" t="s">
        <v>6</v>
      </c>
      <c r="D6" s="18"/>
      <c r="E6" s="18"/>
      <c r="F6" s="9" t="s">
        <v>7</v>
      </c>
      <c r="G6" s="18" t="s">
        <v>8</v>
      </c>
      <c r="H6" s="18"/>
      <c r="I6" s="18"/>
    </row>
    <row r="7" spans="1:9" s="1" customFormat="1" ht="20.45" customHeight="1" x14ac:dyDescent="0.4">
      <c r="A7" s="18" t="s">
        <v>9</v>
      </c>
      <c r="B7" s="18"/>
      <c r="C7" s="9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spans="1:9" s="1" customFormat="1" ht="20.45" customHeight="1" x14ac:dyDescent="0.4">
      <c r="A8" s="18" t="s">
        <v>16</v>
      </c>
      <c r="B8" s="18"/>
      <c r="C8" s="2" t="s">
        <v>17</v>
      </c>
      <c r="D8" s="9">
        <v>0</v>
      </c>
      <c r="E8" s="9">
        <v>2.9199000000000002</v>
      </c>
      <c r="F8" s="9">
        <v>2.9199000000000002</v>
      </c>
      <c r="G8" s="9">
        <v>10</v>
      </c>
      <c r="H8" s="10">
        <f t="shared" ref="H8" si="0">+F8/E8</f>
        <v>1</v>
      </c>
      <c r="I8" s="11">
        <f>G8*H8</f>
        <v>10</v>
      </c>
    </row>
    <row r="9" spans="1:9" s="1" customFormat="1" ht="20.45" customHeight="1" x14ac:dyDescent="0.4">
      <c r="A9" s="19"/>
      <c r="B9" s="19"/>
      <c r="C9" s="2" t="s">
        <v>18</v>
      </c>
      <c r="D9" s="9"/>
      <c r="E9" s="9"/>
      <c r="F9" s="9"/>
      <c r="G9" s="9"/>
      <c r="H9" s="10"/>
      <c r="I9" s="9" t="s">
        <v>19</v>
      </c>
    </row>
    <row r="10" spans="1:9" s="1" customFormat="1" ht="20.45" customHeight="1" x14ac:dyDescent="0.4">
      <c r="A10" s="19"/>
      <c r="B10" s="19"/>
      <c r="C10" s="2" t="s">
        <v>20</v>
      </c>
      <c r="D10" s="9"/>
      <c r="E10" s="9"/>
      <c r="F10" s="9"/>
      <c r="G10" s="9" t="s">
        <v>19</v>
      </c>
      <c r="H10" s="9"/>
      <c r="I10" s="9" t="s">
        <v>19</v>
      </c>
    </row>
    <row r="11" spans="1:9" s="1" customFormat="1" ht="20.45" customHeight="1" x14ac:dyDescent="0.4">
      <c r="A11" s="19"/>
      <c r="B11" s="19"/>
      <c r="C11" s="2" t="s">
        <v>21</v>
      </c>
      <c r="D11" s="9">
        <v>0</v>
      </c>
      <c r="E11" s="9">
        <v>2.9199000000000002</v>
      </c>
      <c r="F11" s="9">
        <v>2.9199000000000002</v>
      </c>
      <c r="G11" s="9" t="s">
        <v>19</v>
      </c>
      <c r="H11" s="10">
        <f>+F11/E11</f>
        <v>1</v>
      </c>
      <c r="I11" s="9" t="s">
        <v>19</v>
      </c>
    </row>
    <row r="12" spans="1:9" s="1" customFormat="1" ht="20.45" customHeight="1" x14ac:dyDescent="0.4">
      <c r="A12" s="18" t="s">
        <v>22</v>
      </c>
      <c r="B12" s="18" t="s">
        <v>23</v>
      </c>
      <c r="C12" s="18"/>
      <c r="D12" s="18"/>
      <c r="E12" s="18"/>
      <c r="F12" s="18" t="s">
        <v>24</v>
      </c>
      <c r="G12" s="18"/>
      <c r="H12" s="18"/>
      <c r="I12" s="18"/>
    </row>
    <row r="13" spans="1:9" s="1" customFormat="1" ht="74.349999999999994" customHeight="1" x14ac:dyDescent="0.4">
      <c r="A13" s="18"/>
      <c r="B13" s="20" t="s">
        <v>25</v>
      </c>
      <c r="C13" s="20"/>
      <c r="D13" s="20"/>
      <c r="E13" s="20"/>
      <c r="F13" s="20" t="s">
        <v>26</v>
      </c>
      <c r="G13" s="20"/>
      <c r="H13" s="20"/>
      <c r="I13" s="20"/>
    </row>
    <row r="14" spans="1:9" s="1" customFormat="1" ht="34.5" customHeight="1" x14ac:dyDescent="0.4">
      <c r="A14" s="18" t="s">
        <v>27</v>
      </c>
      <c r="B14" s="9" t="s">
        <v>28</v>
      </c>
      <c r="C14" s="9" t="s">
        <v>29</v>
      </c>
      <c r="D14" s="9" t="s">
        <v>30</v>
      </c>
      <c r="E14" s="9" t="s">
        <v>31</v>
      </c>
      <c r="F14" s="9" t="s">
        <v>32</v>
      </c>
      <c r="G14" s="9" t="s">
        <v>13</v>
      </c>
      <c r="H14" s="9" t="s">
        <v>15</v>
      </c>
      <c r="I14" s="9" t="s">
        <v>33</v>
      </c>
    </row>
    <row r="15" spans="1:9" s="1" customFormat="1" ht="38" customHeight="1" x14ac:dyDescent="0.4">
      <c r="A15" s="18"/>
      <c r="B15" s="18" t="s">
        <v>34</v>
      </c>
      <c r="C15" s="9" t="s">
        <v>35</v>
      </c>
      <c r="D15" s="15" t="s">
        <v>36</v>
      </c>
      <c r="E15" s="9" t="s">
        <v>47</v>
      </c>
      <c r="F15" s="9" t="s">
        <v>47</v>
      </c>
      <c r="G15" s="9">
        <v>15</v>
      </c>
      <c r="H15" s="9">
        <v>15</v>
      </c>
      <c r="I15" s="9"/>
    </row>
    <row r="16" spans="1:9" s="1" customFormat="1" ht="38" customHeight="1" x14ac:dyDescent="0.4">
      <c r="A16" s="18"/>
      <c r="B16" s="18"/>
      <c r="C16" s="9" t="s">
        <v>37</v>
      </c>
      <c r="D16" s="12" t="s">
        <v>38</v>
      </c>
      <c r="E16" s="13">
        <v>1</v>
      </c>
      <c r="F16" s="13">
        <v>1</v>
      </c>
      <c r="G16" s="9">
        <v>13</v>
      </c>
      <c r="H16" s="9">
        <v>13</v>
      </c>
      <c r="I16" s="9"/>
    </row>
    <row r="17" spans="1:9" s="1" customFormat="1" ht="48" customHeight="1" x14ac:dyDescent="0.4">
      <c r="A17" s="18"/>
      <c r="B17" s="18"/>
      <c r="C17" s="9" t="s">
        <v>39</v>
      </c>
      <c r="D17" s="12" t="s">
        <v>48</v>
      </c>
      <c r="E17" s="13" t="s">
        <v>55</v>
      </c>
      <c r="F17" s="14" t="s">
        <v>56</v>
      </c>
      <c r="G17" s="9">
        <v>12</v>
      </c>
      <c r="H17" s="9">
        <v>12</v>
      </c>
      <c r="I17" s="9"/>
    </row>
    <row r="18" spans="1:9" s="1" customFormat="1" ht="38" customHeight="1" x14ac:dyDescent="0.4">
      <c r="A18" s="18"/>
      <c r="B18" s="18"/>
      <c r="C18" s="9" t="s">
        <v>40</v>
      </c>
      <c r="D18" s="15" t="s">
        <v>41</v>
      </c>
      <c r="E18" s="9" t="s">
        <v>42</v>
      </c>
      <c r="F18" s="9" t="s">
        <v>43</v>
      </c>
      <c r="G18" s="9">
        <v>10</v>
      </c>
      <c r="H18" s="9">
        <v>10</v>
      </c>
      <c r="I18" s="9"/>
    </row>
    <row r="19" spans="1:9" s="1" customFormat="1" ht="38" customHeight="1" x14ac:dyDescent="0.4">
      <c r="A19" s="18"/>
      <c r="B19" s="18" t="s">
        <v>44</v>
      </c>
      <c r="C19" s="18" t="s">
        <v>52</v>
      </c>
      <c r="D19" s="15" t="s">
        <v>49</v>
      </c>
      <c r="E19" s="13">
        <v>1</v>
      </c>
      <c r="F19" s="13">
        <v>1</v>
      </c>
      <c r="G19" s="9">
        <v>20</v>
      </c>
      <c r="H19" s="9">
        <v>20</v>
      </c>
      <c r="I19" s="9"/>
    </row>
    <row r="20" spans="1:9" s="1" customFormat="1" ht="38" customHeight="1" x14ac:dyDescent="0.4">
      <c r="A20" s="18"/>
      <c r="B20" s="18"/>
      <c r="C20" s="18"/>
      <c r="D20" s="15" t="s">
        <v>50</v>
      </c>
      <c r="E20" s="13">
        <v>1</v>
      </c>
      <c r="F20" s="13">
        <v>1</v>
      </c>
      <c r="G20" s="9">
        <v>20</v>
      </c>
      <c r="H20" s="9">
        <v>15</v>
      </c>
      <c r="I20" s="9" t="s">
        <v>53</v>
      </c>
    </row>
    <row r="21" spans="1:9" s="1" customFormat="1" ht="30" customHeight="1" x14ac:dyDescent="0.4">
      <c r="A21" s="18" t="s">
        <v>45</v>
      </c>
      <c r="B21" s="18"/>
      <c r="C21" s="18"/>
      <c r="D21" s="18"/>
      <c r="E21" s="18"/>
      <c r="F21" s="18"/>
      <c r="G21" s="9"/>
      <c r="H21" s="11">
        <f>I8+SUM(H15:H20)</f>
        <v>95</v>
      </c>
      <c r="I21" s="9"/>
    </row>
  </sheetData>
  <mergeCells count="25">
    <mergeCell ref="B13:E13"/>
    <mergeCell ref="F13:I13"/>
    <mergeCell ref="A21:F21"/>
    <mergeCell ref="A12:A13"/>
    <mergeCell ref="A14:A20"/>
    <mergeCell ref="B15:B18"/>
    <mergeCell ref="B19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