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  <sheet name="Sheet1" sheetId="45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44" l="1"/>
  <c r="I9" i="44"/>
  <c r="H9" i="44"/>
</calcChain>
</file>

<file path=xl/sharedStrings.xml><?xml version="1.0" encoding="utf-8"?>
<sst xmlns="http://schemas.openxmlformats.org/spreadsheetml/2006/main" count="121" uniqueCount="83">
  <si>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</si>
  <si>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</si>
  <si>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</si>
  <si>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</si>
  <si>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</si>
  <si>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</si>
  <si>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</si>
  <si>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徐晓兵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</si>
  <si>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</si>
  <si>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</si>
  <si>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</si>
  <si>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</si>
  <si>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</si>
  <si>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</si>
  <si>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</si>
  <si>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</si>
  <si>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</si>
  <si>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</si>
  <si>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</si>
  <si>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</si>
  <si>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</si>
  <si>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</si>
  <si>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</si>
  <si>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</si>
  <si>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</si>
  <si>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</si>
  <si>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</si>
  <si>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</si>
  <si>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</si>
  <si>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</si>
  <si>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</si>
  <si>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</si>
  <si>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</si>
  <si>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</si>
  <si>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信息展示子系统</t>
  </si>
  <si>
    <t>视频会议子系统</t>
  </si>
  <si>
    <t>通讯调度子系统</t>
  </si>
  <si>
    <t>音频扩声子系统</t>
  </si>
  <si>
    <t>控制与运维子系统</t>
  </si>
  <si>
    <t>专用配套设施</t>
  </si>
  <si>
    <t>质量指标
（13分）</t>
  </si>
  <si>
    <t>验收合格率</t>
  </si>
  <si>
    <t>系统正常运行率</t>
  </si>
  <si>
    <t>≥95%</t>
  </si>
  <si>
    <t>系统平均无故障时间</t>
  </si>
  <si>
    <t>系统故障修复响应时间</t>
  </si>
  <si>
    <t>系统运行维护响应时间</t>
  </si>
  <si>
    <t>≤1小时</t>
  </si>
  <si>
    <t>系统免费质保期</t>
  </si>
  <si>
    <t>硬件设备免费维修期</t>
  </si>
  <si>
    <t>设备安装完成率</t>
  </si>
  <si>
    <t>时效指标
（12分）</t>
  </si>
  <si>
    <t>项目实施进度</t>
  </si>
  <si>
    <t>完成</t>
  </si>
  <si>
    <t>成本指标（10分）</t>
  </si>
  <si>
    <t>项目预算控制数</t>
  </si>
  <si>
    <t>效益指标（40分）</t>
  </si>
  <si>
    <t>服务对象满意度指标（10分）</t>
  </si>
  <si>
    <t>满意度指标</t>
  </si>
  <si>
    <t>经济、社会、生态、可持续影响效益指标（30分）</t>
  </si>
  <si>
    <t>经济效益</t>
  </si>
  <si>
    <t>社会效益</t>
  </si>
  <si>
    <t>可持续影效益</t>
  </si>
  <si>
    <t>新建指挥中心设备稳定运行，设备故障维修率小于10%。</t>
  </si>
  <si>
    <t>总分</t>
  </si>
  <si>
    <t xml:space="preserve">政府采购方式 </t>
  </si>
  <si>
    <t xml:space="preserve">公开招标方式 </t>
  </si>
  <si>
    <t>交通战备处</t>
    <phoneticPr fontId="14" type="noConversion"/>
  </si>
  <si>
    <t>北京市交通战备指挥中心建设项目（副中心）</t>
    <phoneticPr fontId="14" type="noConversion"/>
  </si>
  <si>
    <t>已完成：（1）指挥中心建设完成信息展示子系统、视频会议子系统、通讯调度子系统（IP电话调度、多路传真、网络、网络安全）、音频扩声子系统、控制与运维子系统、专用配套设施（会议桌椅、操作台）等；</t>
    <phoneticPr fontId="14" type="noConversion"/>
  </si>
  <si>
    <t>北京市交通战备指挥中心建设项目（副中心）（以下简称本该项目）项目总投资约为463.05万元。该项目为实现北京市交通战备指挥调度工作的要求，依托通州行政副中心办公场所条件,建设北京市交通战备指挥中心，采购并部署交通战备指挥相关信息化设备及配套设施支撑。
该项目建设内容主要包括：
指挥中心建设：信息展示子系统、视频会议子系统、通讯调度子系统（IP电话调度、多路传真、网络、网络安全）、音频扩声子系统、控制与运维子系统、专用配套设施（会议桌椅、操作台）等</t>
    <phoneticPr fontId="14" type="noConversion"/>
  </si>
  <si>
    <t>北京市交通战备指挥中心（副中心）搬迁项目需要再2024年1月前，完成招投标工作，2024年2月前完成合同签订，2024年3月前，完成项目初步验收工作，2024年5月前完成项目最终验收工作。</t>
    <phoneticPr fontId="14" type="noConversion"/>
  </si>
  <si>
    <t>提升信息化利用率，减少重复投资
推动社会经济和国防经济共同发展</t>
    <phoneticPr fontId="14" type="noConversion"/>
  </si>
  <si>
    <t>实现与交通运输部、市委、市政府、16个区交通战备部门、13支专业保障队伍、1支投送大队、1处物资储备仓库及交通委直属相关单位的交通战备指挥与实时调度；每年完成不少于80批次交通战备保障，保障车辆通信1900台次；保障交通战备指挥中心7*24小时不间断运行。</t>
    <phoneticPr fontId="14" type="noConversion"/>
  </si>
  <si>
    <t>支撑依据不充分</t>
    <phoneticPr fontId="14" type="noConversion"/>
  </si>
  <si>
    <r>
      <t>≥5000</t>
    </r>
    <r>
      <rPr>
        <sz val="11"/>
        <color rgb="FF000000"/>
        <rFont val="宋体"/>
        <family val="3"/>
        <charset val="134"/>
        <scheme val="minor"/>
      </rPr>
      <t>小时</t>
    </r>
  </si>
  <si>
    <r>
      <rPr>
        <sz val="11"/>
        <color rgb="FF000000"/>
        <rFont val="宋体"/>
        <family val="3"/>
        <charset val="134"/>
        <scheme val="minor"/>
      </rPr>
      <t>≤</t>
    </r>
    <r>
      <rPr>
        <sz val="11"/>
        <color indexed="8"/>
        <rFont val="宋体"/>
        <family val="3"/>
        <charset val="134"/>
        <scheme val="minor"/>
      </rPr>
      <t>2小时</t>
    </r>
  </si>
  <si>
    <r>
      <rPr>
        <sz val="11"/>
        <color rgb="FF000000"/>
        <rFont val="宋体"/>
        <family val="3"/>
        <charset val="134"/>
        <scheme val="minor"/>
      </rPr>
      <t>≥</t>
    </r>
    <r>
      <rPr>
        <sz val="11"/>
        <color indexed="8"/>
        <rFont val="宋体"/>
        <family val="3"/>
        <charset val="134"/>
        <scheme val="minor"/>
      </rPr>
      <t>2</t>
    </r>
    <r>
      <rPr>
        <sz val="11"/>
        <color rgb="FF000000"/>
        <rFont val="宋体"/>
        <family val="3"/>
        <charset val="134"/>
        <scheme val="minor"/>
      </rPr>
      <t>年</t>
    </r>
  </si>
  <si>
    <r>
      <t>≥</t>
    </r>
    <r>
      <rPr>
        <sz val="11"/>
        <color indexed="8"/>
        <rFont val="宋体"/>
        <family val="3"/>
        <charset val="134"/>
        <scheme val="minor"/>
      </rPr>
      <t>2</t>
    </r>
    <r>
      <rPr>
        <sz val="11"/>
        <color rgb="FF000000"/>
        <rFont val="宋体"/>
        <family val="3"/>
        <charset val="134"/>
        <scheme val="minor"/>
      </rPr>
      <t>年</t>
    </r>
  </si>
  <si>
    <t>1套</t>
    <phoneticPr fontId="14" type="noConversion"/>
  </si>
  <si>
    <t>1套</t>
    <phoneticPr fontId="14" type="noConversion"/>
  </si>
  <si>
    <t>≤463.05万元</t>
    <phoneticPr fontId="14" type="noConversion"/>
  </si>
  <si>
    <t>461.468万元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</si>
</sst>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>
      <alignment vertical="center"/>
    </xf>
    <xf numFmtId="0" fontId="12" fillId="0" borderId="0"/>
    <xf numFmtId="0" fontId="9" fillId="0" borderId="0"/>
    <xf numFmtId="43" fontId="1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/>
    <xf numFmtId="0" fontId="7" fillId="0" borderId="1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10" fontId="6" fillId="0" borderId="1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19" workbookViewId="0">
      <selection activeCell="K24" sqref="K2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.81640625" style="5" customWidth="1"/>
    <col min="5" max="5" width="18.90625" style="5" customWidth="1"/>
    <col min="6" max="6" width="12.6328125" customWidth="1"/>
    <col min="7" max="7" width="8.453125" style="6" customWidth="1"/>
    <col min="8" max="8" width="11.08984375" customWidth="1"/>
    <col min="9" max="9" width="17.363281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2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3" customFormat="1" ht="18.75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3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4" customFormat="1" ht="14" customHeight="1" x14ac:dyDescent="0.25">
      <c r="A5" s="24" t="s">
        <v>2</v>
      </c>
      <c r="B5" s="24"/>
      <c r="C5" s="25" t="s">
        <v>68</v>
      </c>
      <c r="D5" s="26"/>
      <c r="E5" s="26"/>
      <c r="F5" s="26"/>
      <c r="G5" s="26"/>
      <c r="H5" s="26"/>
      <c r="I5" s="27"/>
    </row>
    <row r="6" spans="1:9" s="4" customFormat="1" x14ac:dyDescent="0.25">
      <c r="A6" s="24" t="s">
        <v>3</v>
      </c>
      <c r="B6" s="24"/>
      <c r="C6" s="24" t="s">
        <v>4</v>
      </c>
      <c r="D6" s="24"/>
      <c r="E6" s="24"/>
      <c r="F6" s="11" t="s">
        <v>5</v>
      </c>
      <c r="G6" s="28" t="s">
        <v>67</v>
      </c>
      <c r="H6" s="24"/>
      <c r="I6" s="24"/>
    </row>
    <row r="7" spans="1:9" s="4" customFormat="1" ht="14" customHeight="1" x14ac:dyDescent="0.25">
      <c r="A7" s="24" t="s">
        <v>6</v>
      </c>
      <c r="B7" s="24"/>
      <c r="C7" s="24" t="s">
        <v>7</v>
      </c>
      <c r="D7" s="24"/>
      <c r="E7" s="24"/>
      <c r="F7" s="11" t="s">
        <v>8</v>
      </c>
      <c r="G7" s="24">
        <v>55530857</v>
      </c>
      <c r="H7" s="24"/>
      <c r="I7" s="24"/>
    </row>
    <row r="8" spans="1:9" s="4" customFormat="1" x14ac:dyDescent="0.25">
      <c r="A8" s="24" t="s">
        <v>9</v>
      </c>
      <c r="B8" s="24"/>
      <c r="C8" s="11">
        <v>463.05</v>
      </c>
      <c r="D8" s="11" t="s">
        <v>10</v>
      </c>
      <c r="E8" s="11" t="s">
        <v>11</v>
      </c>
      <c r="F8" s="11" t="s">
        <v>12</v>
      </c>
      <c r="G8" s="11" t="s">
        <v>13</v>
      </c>
      <c r="H8" s="11" t="s">
        <v>14</v>
      </c>
      <c r="I8" s="11" t="s">
        <v>15</v>
      </c>
    </row>
    <row r="9" spans="1:9" s="4" customFormat="1" ht="32.25" customHeight="1" x14ac:dyDescent="0.25">
      <c r="A9" s="24" t="s">
        <v>16</v>
      </c>
      <c r="B9" s="24"/>
      <c r="C9" s="17" t="s">
        <v>17</v>
      </c>
      <c r="D9" s="11">
        <v>463.05</v>
      </c>
      <c r="E9" s="11">
        <v>463.05</v>
      </c>
      <c r="F9" s="11">
        <v>461.46800000000002</v>
      </c>
      <c r="G9" s="11">
        <v>10</v>
      </c>
      <c r="H9" s="18">
        <f>+F9/E9</f>
        <v>0.996583522297808</v>
      </c>
      <c r="I9" s="19">
        <f>G9*H9</f>
        <v>9.9658352229780807</v>
      </c>
    </row>
    <row r="10" spans="1:9" s="4" customFormat="1" ht="13.5" customHeight="1" x14ac:dyDescent="0.25">
      <c r="A10" s="29"/>
      <c r="B10" s="29"/>
      <c r="C10" s="17" t="s">
        <v>18</v>
      </c>
      <c r="D10" s="11">
        <v>463.05</v>
      </c>
      <c r="E10" s="11">
        <v>463.05</v>
      </c>
      <c r="F10" s="11">
        <v>461.46800000000002</v>
      </c>
      <c r="G10" s="11" t="s">
        <v>19</v>
      </c>
      <c r="H10" s="11"/>
      <c r="I10" s="11" t="s">
        <v>19</v>
      </c>
    </row>
    <row r="11" spans="1:9" s="4" customFormat="1" ht="13.5" customHeight="1" x14ac:dyDescent="0.25">
      <c r="A11" s="29"/>
      <c r="B11" s="29"/>
      <c r="C11" s="17" t="s">
        <v>20</v>
      </c>
      <c r="D11" s="11"/>
      <c r="E11" s="11"/>
      <c r="F11" s="11"/>
      <c r="G11" s="11" t="s">
        <v>19</v>
      </c>
      <c r="H11" s="11"/>
      <c r="I11" s="11" t="s">
        <v>19</v>
      </c>
    </row>
    <row r="12" spans="1:9" s="4" customFormat="1" x14ac:dyDescent="0.25">
      <c r="A12" s="29"/>
      <c r="B12" s="29"/>
      <c r="C12" s="17" t="s">
        <v>21</v>
      </c>
      <c r="D12" s="11"/>
      <c r="E12" s="11"/>
      <c r="F12" s="11"/>
      <c r="G12" s="11" t="s">
        <v>19</v>
      </c>
      <c r="H12" s="11"/>
      <c r="I12" s="11" t="s">
        <v>19</v>
      </c>
    </row>
    <row r="13" spans="1:9" s="4" customFormat="1" ht="18" customHeight="1" x14ac:dyDescent="0.25">
      <c r="A13" s="24" t="s">
        <v>22</v>
      </c>
      <c r="B13" s="24" t="s">
        <v>23</v>
      </c>
      <c r="C13" s="24"/>
      <c r="D13" s="24"/>
      <c r="E13" s="24"/>
      <c r="F13" s="24" t="s">
        <v>24</v>
      </c>
      <c r="G13" s="24"/>
      <c r="H13" s="24"/>
      <c r="I13" s="24"/>
    </row>
    <row r="14" spans="1:9" s="4" customFormat="1" ht="130.5" customHeight="1" x14ac:dyDescent="0.25">
      <c r="A14" s="24"/>
      <c r="B14" s="30" t="s">
        <v>70</v>
      </c>
      <c r="C14" s="30"/>
      <c r="D14" s="30"/>
      <c r="E14" s="30"/>
      <c r="F14" s="30" t="s">
        <v>69</v>
      </c>
      <c r="G14" s="30"/>
      <c r="H14" s="30"/>
      <c r="I14" s="30"/>
    </row>
    <row r="15" spans="1:9" s="4" customFormat="1" ht="26" customHeight="1" x14ac:dyDescent="0.25">
      <c r="A15" s="24" t="s">
        <v>25</v>
      </c>
      <c r="B15" s="11" t="s">
        <v>26</v>
      </c>
      <c r="C15" s="11" t="s">
        <v>27</v>
      </c>
      <c r="D15" s="11" t="s">
        <v>28</v>
      </c>
      <c r="E15" s="11" t="s">
        <v>29</v>
      </c>
      <c r="F15" s="11" t="s">
        <v>30</v>
      </c>
      <c r="G15" s="11" t="s">
        <v>13</v>
      </c>
      <c r="H15" s="11" t="s">
        <v>15</v>
      </c>
      <c r="I15" s="11" t="s">
        <v>31</v>
      </c>
    </row>
    <row r="16" spans="1:9" s="4" customFormat="1" ht="23" customHeight="1" x14ac:dyDescent="0.25">
      <c r="A16" s="24"/>
      <c r="B16" s="24" t="s">
        <v>32</v>
      </c>
      <c r="C16" s="24" t="s">
        <v>33</v>
      </c>
      <c r="D16" s="10" t="s">
        <v>34</v>
      </c>
      <c r="E16" s="10" t="s">
        <v>79</v>
      </c>
      <c r="F16" s="10" t="s">
        <v>79</v>
      </c>
      <c r="G16" s="24">
        <v>15</v>
      </c>
      <c r="H16" s="24">
        <v>15</v>
      </c>
      <c r="I16" s="11"/>
    </row>
    <row r="17" spans="1:9" s="4" customFormat="1" ht="23" customHeight="1" x14ac:dyDescent="0.25">
      <c r="A17" s="24"/>
      <c r="B17" s="24"/>
      <c r="C17" s="24"/>
      <c r="D17" s="11" t="s">
        <v>35</v>
      </c>
      <c r="E17" s="11" t="s">
        <v>79</v>
      </c>
      <c r="F17" s="11" t="s">
        <v>79</v>
      </c>
      <c r="G17" s="24"/>
      <c r="H17" s="24"/>
      <c r="I17" s="11"/>
    </row>
    <row r="18" spans="1:9" s="4" customFormat="1" ht="22.75" customHeight="1" x14ac:dyDescent="0.25">
      <c r="A18" s="24"/>
      <c r="B18" s="24"/>
      <c r="C18" s="24"/>
      <c r="D18" s="11" t="s">
        <v>36</v>
      </c>
      <c r="E18" s="11" t="s">
        <v>80</v>
      </c>
      <c r="F18" s="11" t="s">
        <v>80</v>
      </c>
      <c r="G18" s="24"/>
      <c r="H18" s="24"/>
      <c r="I18" s="11"/>
    </row>
    <row r="19" spans="1:9" s="4" customFormat="1" ht="21" customHeight="1" x14ac:dyDescent="0.25">
      <c r="A19" s="24"/>
      <c r="B19" s="24"/>
      <c r="C19" s="24"/>
      <c r="D19" s="11" t="s">
        <v>37</v>
      </c>
      <c r="E19" s="11" t="s">
        <v>79</v>
      </c>
      <c r="F19" s="11" t="s">
        <v>80</v>
      </c>
      <c r="G19" s="24"/>
      <c r="H19" s="24"/>
      <c r="I19" s="11"/>
    </row>
    <row r="20" spans="1:9" s="4" customFormat="1" ht="21" customHeight="1" x14ac:dyDescent="0.25">
      <c r="A20" s="24"/>
      <c r="B20" s="24"/>
      <c r="C20" s="24"/>
      <c r="D20" s="11" t="s">
        <v>38</v>
      </c>
      <c r="E20" s="11" t="s">
        <v>80</v>
      </c>
      <c r="F20" s="11" t="s">
        <v>80</v>
      </c>
      <c r="G20" s="24"/>
      <c r="H20" s="24"/>
      <c r="I20" s="11"/>
    </row>
    <row r="21" spans="1:9" s="4" customFormat="1" ht="21.5" customHeight="1" x14ac:dyDescent="0.25">
      <c r="A21" s="24"/>
      <c r="B21" s="24"/>
      <c r="C21" s="24"/>
      <c r="D21" s="11" t="s">
        <v>39</v>
      </c>
      <c r="E21" s="11" t="s">
        <v>80</v>
      </c>
      <c r="F21" s="11" t="s">
        <v>79</v>
      </c>
      <c r="G21" s="24"/>
      <c r="H21" s="24"/>
      <c r="I21" s="11"/>
    </row>
    <row r="22" spans="1:9" s="4" customFormat="1" ht="21.5" customHeight="1" x14ac:dyDescent="0.25">
      <c r="A22" s="24"/>
      <c r="B22" s="24"/>
      <c r="C22" s="24" t="s">
        <v>40</v>
      </c>
      <c r="D22" s="10" t="s">
        <v>41</v>
      </c>
      <c r="E22" s="31">
        <v>1</v>
      </c>
      <c r="F22" s="31">
        <v>1</v>
      </c>
      <c r="G22" s="24">
        <v>13</v>
      </c>
      <c r="H22" s="24">
        <v>13</v>
      </c>
      <c r="I22" s="11"/>
    </row>
    <row r="23" spans="1:9" s="4" customFormat="1" ht="21.5" customHeight="1" x14ac:dyDescent="0.25">
      <c r="A23" s="24"/>
      <c r="B23" s="24"/>
      <c r="C23" s="24"/>
      <c r="D23" s="11" t="s">
        <v>42</v>
      </c>
      <c r="E23" s="11" t="s">
        <v>43</v>
      </c>
      <c r="F23" s="11" t="s">
        <v>43</v>
      </c>
      <c r="G23" s="24"/>
      <c r="H23" s="24"/>
      <c r="I23" s="11"/>
    </row>
    <row r="24" spans="1:9" s="4" customFormat="1" ht="30" customHeight="1" x14ac:dyDescent="0.25">
      <c r="A24" s="24"/>
      <c r="B24" s="24"/>
      <c r="C24" s="24"/>
      <c r="D24" s="11" t="s">
        <v>44</v>
      </c>
      <c r="E24" s="11" t="s">
        <v>75</v>
      </c>
      <c r="F24" s="11" t="s">
        <v>75</v>
      </c>
      <c r="G24" s="24"/>
      <c r="H24" s="24"/>
      <c r="I24" s="11"/>
    </row>
    <row r="25" spans="1:9" s="4" customFormat="1" ht="30" customHeight="1" x14ac:dyDescent="0.25">
      <c r="A25" s="24"/>
      <c r="B25" s="24"/>
      <c r="C25" s="24"/>
      <c r="D25" s="11" t="s">
        <v>45</v>
      </c>
      <c r="E25" s="11" t="s">
        <v>76</v>
      </c>
      <c r="F25" s="11" t="s">
        <v>76</v>
      </c>
      <c r="G25" s="24"/>
      <c r="H25" s="24"/>
      <c r="I25" s="11"/>
    </row>
    <row r="26" spans="1:9" s="4" customFormat="1" ht="30" customHeight="1" x14ac:dyDescent="0.25">
      <c r="A26" s="24"/>
      <c r="B26" s="24"/>
      <c r="C26" s="24"/>
      <c r="D26" s="11" t="s">
        <v>46</v>
      </c>
      <c r="E26" s="11" t="s">
        <v>47</v>
      </c>
      <c r="F26" s="11" t="s">
        <v>47</v>
      </c>
      <c r="G26" s="24"/>
      <c r="H26" s="24"/>
      <c r="I26" s="11"/>
    </row>
    <row r="27" spans="1:9" s="4" customFormat="1" ht="30" customHeight="1" x14ac:dyDescent="0.25">
      <c r="A27" s="24"/>
      <c r="B27" s="24"/>
      <c r="C27" s="24"/>
      <c r="D27" s="11" t="s">
        <v>48</v>
      </c>
      <c r="E27" s="11" t="s">
        <v>77</v>
      </c>
      <c r="F27" s="11" t="s">
        <v>77</v>
      </c>
      <c r="G27" s="24"/>
      <c r="H27" s="24"/>
      <c r="I27" s="11"/>
    </row>
    <row r="28" spans="1:9" s="4" customFormat="1" ht="30" customHeight="1" x14ac:dyDescent="0.25">
      <c r="A28" s="24"/>
      <c r="B28" s="24"/>
      <c r="C28" s="24"/>
      <c r="D28" s="10" t="s">
        <v>49</v>
      </c>
      <c r="E28" s="10" t="s">
        <v>78</v>
      </c>
      <c r="F28" s="10" t="s">
        <v>78</v>
      </c>
      <c r="G28" s="24"/>
      <c r="H28" s="24"/>
      <c r="I28" s="11"/>
    </row>
    <row r="29" spans="1:9" s="4" customFormat="1" ht="19.5" customHeight="1" x14ac:dyDescent="0.25">
      <c r="A29" s="24"/>
      <c r="B29" s="24"/>
      <c r="C29" s="24"/>
      <c r="D29" s="11" t="s">
        <v>50</v>
      </c>
      <c r="E29" s="31">
        <v>1</v>
      </c>
      <c r="F29" s="31">
        <v>1</v>
      </c>
      <c r="G29" s="24"/>
      <c r="H29" s="24"/>
      <c r="I29" s="11"/>
    </row>
    <row r="30" spans="1:9" s="4" customFormat="1" ht="143.5" customHeight="1" x14ac:dyDescent="0.25">
      <c r="A30" s="24"/>
      <c r="B30" s="24"/>
      <c r="C30" s="11" t="s">
        <v>51</v>
      </c>
      <c r="D30" s="12" t="s">
        <v>52</v>
      </c>
      <c r="E30" s="13" t="s">
        <v>71</v>
      </c>
      <c r="F30" s="12" t="s">
        <v>53</v>
      </c>
      <c r="G30" s="11">
        <v>12</v>
      </c>
      <c r="H30" s="11">
        <v>12</v>
      </c>
      <c r="I30" s="15"/>
    </row>
    <row r="31" spans="1:9" s="4" customFormat="1" ht="22.5" customHeight="1" x14ac:dyDescent="0.25">
      <c r="A31" s="24"/>
      <c r="B31" s="24"/>
      <c r="C31" s="10" t="s">
        <v>54</v>
      </c>
      <c r="D31" s="10" t="s">
        <v>55</v>
      </c>
      <c r="E31" s="10" t="s">
        <v>81</v>
      </c>
      <c r="F31" s="11" t="s">
        <v>82</v>
      </c>
      <c r="G31" s="11">
        <v>10</v>
      </c>
      <c r="H31" s="11">
        <v>10</v>
      </c>
      <c r="I31" s="16"/>
    </row>
    <row r="32" spans="1:9" s="4" customFormat="1" ht="26.5" customHeight="1" x14ac:dyDescent="0.25">
      <c r="A32" s="24"/>
      <c r="B32" s="24" t="s">
        <v>56</v>
      </c>
      <c r="C32" s="11" t="s">
        <v>57</v>
      </c>
      <c r="D32" s="12" t="s">
        <v>58</v>
      </c>
      <c r="E32" s="10" t="s">
        <v>43</v>
      </c>
      <c r="F32" s="10" t="s">
        <v>43</v>
      </c>
      <c r="G32" s="11">
        <v>10</v>
      </c>
      <c r="H32" s="11">
        <v>10</v>
      </c>
      <c r="I32" s="11"/>
    </row>
    <row r="33" spans="1:9" s="4" customFormat="1" ht="56" x14ac:dyDescent="0.25">
      <c r="A33" s="24"/>
      <c r="B33" s="24"/>
      <c r="C33" s="24" t="s">
        <v>59</v>
      </c>
      <c r="D33" s="12" t="s">
        <v>60</v>
      </c>
      <c r="E33" s="14" t="s">
        <v>72</v>
      </c>
      <c r="F33" s="10" t="s">
        <v>53</v>
      </c>
      <c r="G33" s="11">
        <v>10</v>
      </c>
      <c r="H33" s="11">
        <v>8</v>
      </c>
      <c r="I33" s="11" t="s">
        <v>74</v>
      </c>
    </row>
    <row r="34" spans="1:9" s="4" customFormat="1" ht="198" customHeight="1" x14ac:dyDescent="0.25">
      <c r="A34" s="24"/>
      <c r="B34" s="24"/>
      <c r="C34" s="24"/>
      <c r="D34" s="12" t="s">
        <v>61</v>
      </c>
      <c r="E34" s="14" t="s">
        <v>73</v>
      </c>
      <c r="F34" s="10" t="s">
        <v>53</v>
      </c>
      <c r="G34" s="11">
        <v>10</v>
      </c>
      <c r="H34" s="11">
        <v>8</v>
      </c>
      <c r="I34" s="11" t="s">
        <v>74</v>
      </c>
    </row>
    <row r="35" spans="1:9" s="4" customFormat="1" ht="56.4" customHeight="1" x14ac:dyDescent="0.25">
      <c r="A35" s="24"/>
      <c r="B35" s="24"/>
      <c r="C35" s="24"/>
      <c r="D35" s="12" t="s">
        <v>62</v>
      </c>
      <c r="E35" s="14" t="s">
        <v>63</v>
      </c>
      <c r="F35" s="12" t="s">
        <v>53</v>
      </c>
      <c r="G35" s="11">
        <v>10</v>
      </c>
      <c r="H35" s="11">
        <v>9</v>
      </c>
      <c r="I35" s="11" t="s">
        <v>74</v>
      </c>
    </row>
    <row r="36" spans="1:9" s="4" customFormat="1" ht="30" customHeight="1" x14ac:dyDescent="0.25">
      <c r="A36" s="24" t="s">
        <v>64</v>
      </c>
      <c r="B36" s="24"/>
      <c r="C36" s="24"/>
      <c r="D36" s="24"/>
      <c r="E36" s="24"/>
      <c r="F36" s="24"/>
      <c r="G36" s="11"/>
      <c r="H36" s="20">
        <f>I9+SUM(H16:H35)</f>
        <v>94.965835222978086</v>
      </c>
      <c r="I36" s="11"/>
    </row>
  </sheetData>
  <mergeCells count="32">
    <mergeCell ref="B13:E13"/>
    <mergeCell ref="F13:I13"/>
    <mergeCell ref="B14:E14"/>
    <mergeCell ref="F14:I14"/>
    <mergeCell ref="A36:F36"/>
    <mergeCell ref="A13:A14"/>
    <mergeCell ref="A15:A35"/>
    <mergeCell ref="B16:B31"/>
    <mergeCell ref="B32:B35"/>
    <mergeCell ref="C16:C21"/>
    <mergeCell ref="C22:C29"/>
    <mergeCell ref="C33:C35"/>
    <mergeCell ref="G16:G21"/>
    <mergeCell ref="G22:G29"/>
    <mergeCell ref="H16:H21"/>
    <mergeCell ref="H22:H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ageMargins left="0.7" right="0.7" top="0.75" bottom="0.75" header="0.3" footer="0.3"/>
  <pageSetup paperSize="9" scale="8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4:G23"/>
  <sheetViews>
    <sheetView workbookViewId="0">
      <selection activeCell="G14" sqref="G14:G23"/>
    </sheetView>
  </sheetViews>
  <sheetFormatPr defaultColWidth="9" defaultRowHeight="14" x14ac:dyDescent="0.25"/>
  <sheetData>
    <row r="14" spans="7:7" x14ac:dyDescent="0.25">
      <c r="G14" s="1" t="s">
        <v>65</v>
      </c>
    </row>
    <row r="15" spans="7:7" x14ac:dyDescent="0.25">
      <c r="G15" s="1" t="s">
        <v>66</v>
      </c>
    </row>
    <row r="16" spans="7:7" x14ac:dyDescent="0.25">
      <c r="G16" s="1" t="s">
        <v>41</v>
      </c>
    </row>
    <row r="17" spans="7:7" x14ac:dyDescent="0.25">
      <c r="G17" s="1" t="s">
        <v>42</v>
      </c>
    </row>
    <row r="18" spans="7:7" x14ac:dyDescent="0.25">
      <c r="G18" s="1" t="s">
        <v>44</v>
      </c>
    </row>
    <row r="19" spans="7:7" x14ac:dyDescent="0.25">
      <c r="G19" s="1" t="s">
        <v>45</v>
      </c>
    </row>
    <row r="20" spans="7:7" x14ac:dyDescent="0.25">
      <c r="G20" s="1" t="s">
        <v>46</v>
      </c>
    </row>
    <row r="21" spans="7:7" x14ac:dyDescent="0.25">
      <c r="G21" s="1" t="s">
        <v>48</v>
      </c>
    </row>
    <row r="22" spans="7:7" x14ac:dyDescent="0.25">
      <c r="G22" s="1" t="s">
        <v>49</v>
      </c>
    </row>
    <row r="23" spans="7:7" x14ac:dyDescent="0.25">
      <c r="G23" s="1" t="s">
        <v>50</v>
      </c>
    </row>
  </sheetData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C00D00073D7B4C92BD9E498322977522_13</vt:lpwstr>
  </property>
</Properties>
</file>