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CFC97CDD-85CB-42FE-92FE-A51FDFC2D466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4" i="44" s="1"/>
</calcChain>
</file>

<file path=xl/sharedStrings.xml><?xml version="1.0" encoding="utf-8"?>
<sst xmlns="http://schemas.openxmlformats.org/spreadsheetml/2006/main" count="75" uniqueCount="54">
  <si>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</si>
  <si>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</si>
  <si>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</si>
  <si>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</si>
  <si>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</si>
  <si>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</si>
  <si>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</si>
  <si>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</si>
  <si>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</si>
  <si>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</si>
  <si>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</si>
  <si>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</si>
  <si>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</si>
  <si>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</si>
  <si>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</si>
  <si>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</si>
  <si>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</si>
  <si>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</si>
  <si>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</si>
  <si>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</si>
  <si>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</si>
  <si>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</si>
  <si>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</si>
  <si>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</si>
  <si>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</si>
  <si>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</si>
  <si>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</si>
  <si>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</si>
  <si>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</si>
  <si>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</si>
  <si>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</si>
  <si>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</si>
  <si>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</si>
  <si>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（2023年度）</t>
    <phoneticPr fontId="6" type="noConversion"/>
  </si>
  <si>
    <t>北京市交通委员会</t>
    <phoneticPr fontId="7" type="noConversion"/>
  </si>
  <si>
    <t>李宁</t>
    <phoneticPr fontId="6" type="noConversion"/>
  </si>
  <si>
    <t>北京市交通委员会密云公路分局</t>
    <phoneticPr fontId="6" type="noConversion"/>
  </si>
  <si>
    <t>项目预算控制数</t>
  </si>
  <si>
    <t>通过完善路面状况，延长道路使用寿命，使道路功能得到可持续发展</t>
  </si>
  <si>
    <t>经济、社会、生态、可持续影响效益指标（40分）</t>
    <phoneticPr fontId="7" type="noConversion"/>
  </si>
  <si>
    <t>密云普通公路工程尾款</t>
    <phoneticPr fontId="7" type="noConversion"/>
  </si>
  <si>
    <t>保障合作单位合理收入，在结算方面节约合作单位经营成本，带动道路沿线经济发展</t>
  </si>
  <si>
    <t>在工程完工后将工程尾款及时足额的支付给各参建单位，为工程合同的履行提供资金保障</t>
  </si>
  <si>
    <t>路域环境、市民出行环境得到改善</t>
  </si>
  <si>
    <t>2023年普通公路工程尾款共包括8个项目，分别为：顺潮街2021.720438万元；2021年密云区西白莲峪桥旧桥改造工程1.313672万元；京沈客专（密云段）与城西路相交处节点道路工程7万元；京沈客专（密云段）与密三路相交处节点道路工程57万元；京沈客专（密云段）与左堤路相交处节点道路工程57万元；新西路大修工程39万元；2021年密云区公路安全隐患治理工程尾款15.96077万元；2021年治超专项工程68.36808万元。资金到位后，严格按照支付要求进行支付，及时清理尾款资金， 缓解施工单位资金压力，帮助企业更好地发展。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</si>
  <si>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</si>
  <si>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项目数量</t>
  </si>
  <si>
    <t>工程尾款资金支付率</t>
  </si>
  <si>
    <t>优</t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</si>
  <si>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</si>
  <si>
    <t>成本指标（10分）</t>
    <phoneticPr fontId="7" type="noConversion"/>
  </si>
  <si>
    <t>定性指标，效益无法准确衡量</t>
    <phoneticPr fontId="6" type="noConversion"/>
  </si>
  <si>
    <t>工程尾款支付时间：2023年12月</t>
    <phoneticPr fontId="7" type="noConversion"/>
  </si>
  <si>
    <t>2023年7月—12月支付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</si>
</sst>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57" fontId="9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6" workbookViewId="0">
      <selection activeCell="F17" sqref="F17"/>
    </sheetView>
  </sheetViews>
  <sheetFormatPr defaultColWidth="9" defaultRowHeight="14" x14ac:dyDescent="0.25"/>
  <cols>
    <col min="1" max="1" width="4.08984375" style="2" customWidth="1"/>
    <col min="2" max="2" width="8.90625" style="2" customWidth="1"/>
    <col min="3" max="3" width="18.6328125" style="2" customWidth="1"/>
    <col min="4" max="4" width="12" style="3" customWidth="1"/>
    <col min="5" max="5" width="11.7265625" style="3" customWidth="1"/>
    <col min="6" max="6" width="12.6328125" style="18" customWidth="1"/>
    <col min="7" max="7" width="8.453125" style="10" customWidth="1"/>
    <col min="8" max="8" width="16" style="2" customWidth="1"/>
    <col min="9" max="9" width="17.36328125" style="2" customWidth="1"/>
    <col min="10" max="16384" width="9" style="2"/>
  </cols>
  <sheetData>
    <row r="1" spans="1:9" ht="22.5" customHeight="1" x14ac:dyDescent="0.25">
      <c r="A1" s="27" t="s">
        <v>45</v>
      </c>
      <c r="B1" s="27"/>
      <c r="C1" s="27"/>
      <c r="D1" s="27"/>
      <c r="E1" s="27"/>
      <c r="F1" s="27"/>
      <c r="G1" s="27"/>
      <c r="H1" s="27"/>
      <c r="I1" s="27"/>
    </row>
    <row r="2" spans="1:9" ht="18.75" customHeight="1" x14ac:dyDescent="0.25">
      <c r="A2" s="28" t="s">
        <v>33</v>
      </c>
      <c r="B2" s="28"/>
      <c r="C2" s="28"/>
      <c r="D2" s="28"/>
      <c r="E2" s="28"/>
      <c r="F2" s="28"/>
      <c r="G2" s="28"/>
      <c r="H2" s="28"/>
      <c r="I2" s="28"/>
    </row>
    <row r="3" spans="1:9" ht="11.25" customHeight="1" x14ac:dyDescent="0.25">
      <c r="A3" s="4"/>
      <c r="B3" s="4"/>
      <c r="C3" s="4"/>
      <c r="D3" s="5"/>
      <c r="E3" s="5"/>
      <c r="F3" s="4"/>
      <c r="G3" s="6"/>
    </row>
    <row r="4" spans="1:9" s="7" customFormat="1" x14ac:dyDescent="0.25">
      <c r="A4" s="19" t="s">
        <v>0</v>
      </c>
      <c r="B4" s="19"/>
      <c r="C4" s="19" t="s">
        <v>40</v>
      </c>
      <c r="D4" s="19"/>
      <c r="E4" s="19"/>
      <c r="F4" s="19"/>
      <c r="G4" s="19"/>
      <c r="H4" s="19"/>
      <c r="I4" s="19"/>
    </row>
    <row r="5" spans="1:9" s="7" customFormat="1" x14ac:dyDescent="0.25">
      <c r="A5" s="19" t="s">
        <v>11</v>
      </c>
      <c r="B5" s="19"/>
      <c r="C5" s="19" t="s">
        <v>34</v>
      </c>
      <c r="D5" s="19"/>
      <c r="E5" s="19"/>
      <c r="F5" s="12" t="s">
        <v>1</v>
      </c>
      <c r="G5" s="19" t="s">
        <v>36</v>
      </c>
      <c r="H5" s="19"/>
      <c r="I5" s="19"/>
    </row>
    <row r="6" spans="1:9" s="7" customFormat="1" x14ac:dyDescent="0.25">
      <c r="A6" s="19" t="s">
        <v>12</v>
      </c>
      <c r="B6" s="19"/>
      <c r="C6" s="19" t="s">
        <v>35</v>
      </c>
      <c r="D6" s="19"/>
      <c r="E6" s="19"/>
      <c r="F6" s="12" t="s">
        <v>13</v>
      </c>
      <c r="G6" s="19">
        <v>69041946</v>
      </c>
      <c r="H6" s="19"/>
      <c r="I6" s="19"/>
    </row>
    <row r="7" spans="1:9" s="7" customFormat="1" x14ac:dyDescent="0.25">
      <c r="A7" s="19" t="s">
        <v>14</v>
      </c>
      <c r="B7" s="19"/>
      <c r="C7" s="12"/>
      <c r="D7" s="11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1" t="s">
        <v>2</v>
      </c>
    </row>
    <row r="8" spans="1:9" s="7" customFormat="1" ht="32.25" customHeight="1" x14ac:dyDescent="0.25">
      <c r="A8" s="19" t="s">
        <v>19</v>
      </c>
      <c r="B8" s="19"/>
      <c r="C8" s="13" t="s">
        <v>20</v>
      </c>
      <c r="D8" s="11">
        <v>0</v>
      </c>
      <c r="E8" s="11">
        <v>2267.3629599999999</v>
      </c>
      <c r="F8" s="11">
        <v>2263.8629599999999</v>
      </c>
      <c r="G8" s="12">
        <v>10</v>
      </c>
      <c r="H8" s="14">
        <f>+F8/E8</f>
        <v>0.99845635654205089</v>
      </c>
      <c r="I8" s="15">
        <f>G8*H8</f>
        <v>9.9845635654205083</v>
      </c>
    </row>
    <row r="9" spans="1:9" s="7" customFormat="1" ht="13.5" customHeight="1" x14ac:dyDescent="0.25">
      <c r="A9" s="23"/>
      <c r="B9" s="23"/>
      <c r="C9" s="13" t="s">
        <v>21</v>
      </c>
      <c r="D9" s="11">
        <v>0</v>
      </c>
      <c r="E9" s="11">
        <v>2267.3629599999999</v>
      </c>
      <c r="F9" s="11">
        <v>2263.8629599999999</v>
      </c>
      <c r="G9" s="12" t="s">
        <v>22</v>
      </c>
      <c r="H9" s="11"/>
      <c r="I9" s="11" t="s">
        <v>22</v>
      </c>
    </row>
    <row r="10" spans="1:9" s="7" customFormat="1" ht="13.5" customHeight="1" x14ac:dyDescent="0.25">
      <c r="A10" s="23"/>
      <c r="B10" s="23"/>
      <c r="C10" s="13" t="s">
        <v>23</v>
      </c>
      <c r="D10" s="11">
        <v>0</v>
      </c>
      <c r="E10" s="11">
        <v>0</v>
      </c>
      <c r="F10" s="11">
        <v>0</v>
      </c>
      <c r="G10" s="12" t="s">
        <v>22</v>
      </c>
      <c r="H10" s="11"/>
      <c r="I10" s="11" t="s">
        <v>22</v>
      </c>
    </row>
    <row r="11" spans="1:9" s="7" customFormat="1" x14ac:dyDescent="0.25">
      <c r="A11" s="23"/>
      <c r="B11" s="23"/>
      <c r="C11" s="13" t="s">
        <v>24</v>
      </c>
      <c r="D11" s="11"/>
      <c r="E11" s="11"/>
      <c r="F11" s="12"/>
      <c r="G11" s="12" t="s">
        <v>22</v>
      </c>
      <c r="H11" s="11"/>
      <c r="I11" s="11" t="s">
        <v>22</v>
      </c>
    </row>
    <row r="12" spans="1:9" s="7" customFormat="1" ht="18" customHeight="1" x14ac:dyDescent="0.25">
      <c r="A12" s="19" t="s">
        <v>3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</row>
    <row r="13" spans="1:9" s="7" customFormat="1" ht="150.5" customHeight="1" x14ac:dyDescent="0.25">
      <c r="A13" s="19"/>
      <c r="B13" s="24" t="s">
        <v>44</v>
      </c>
      <c r="C13" s="25"/>
      <c r="D13" s="25"/>
      <c r="E13" s="26"/>
      <c r="F13" s="24" t="s">
        <v>44</v>
      </c>
      <c r="G13" s="25"/>
      <c r="H13" s="25"/>
      <c r="I13" s="26"/>
    </row>
    <row r="14" spans="1:9" s="7" customFormat="1" ht="34.5" customHeight="1" x14ac:dyDescent="0.25">
      <c r="A14" s="19" t="s">
        <v>4</v>
      </c>
      <c r="B14" s="11" t="s">
        <v>5</v>
      </c>
      <c r="C14" s="11" t="s">
        <v>6</v>
      </c>
      <c r="D14" s="12" t="s">
        <v>7</v>
      </c>
      <c r="E14" s="11" t="s">
        <v>27</v>
      </c>
      <c r="F14" s="11" t="s">
        <v>28</v>
      </c>
      <c r="G14" s="12" t="s">
        <v>8</v>
      </c>
      <c r="H14" s="12" t="s">
        <v>2</v>
      </c>
      <c r="I14" s="11" t="s">
        <v>10</v>
      </c>
    </row>
    <row r="15" spans="1:9" s="7" customFormat="1" ht="30" customHeight="1" x14ac:dyDescent="0.25">
      <c r="A15" s="19"/>
      <c r="B15" s="20" t="s">
        <v>29</v>
      </c>
      <c r="C15" s="11" t="s">
        <v>30</v>
      </c>
      <c r="D15" s="8" t="s">
        <v>46</v>
      </c>
      <c r="E15" s="8">
        <v>8</v>
      </c>
      <c r="F15" s="8">
        <v>8</v>
      </c>
      <c r="G15" s="16">
        <v>15</v>
      </c>
      <c r="H15" s="16">
        <v>15</v>
      </c>
      <c r="I15" s="11"/>
    </row>
    <row r="16" spans="1:9" s="7" customFormat="1" ht="28" x14ac:dyDescent="0.25">
      <c r="A16" s="19"/>
      <c r="B16" s="21"/>
      <c r="C16" s="11" t="s">
        <v>31</v>
      </c>
      <c r="D16" s="8" t="s">
        <v>47</v>
      </c>
      <c r="E16" s="17">
        <v>1</v>
      </c>
      <c r="F16" s="17">
        <v>1</v>
      </c>
      <c r="G16" s="16">
        <v>13</v>
      </c>
      <c r="H16" s="16">
        <v>13</v>
      </c>
      <c r="I16" s="11"/>
    </row>
    <row r="17" spans="1:9" s="7" customFormat="1" ht="42" x14ac:dyDescent="0.25">
      <c r="A17" s="19"/>
      <c r="B17" s="21"/>
      <c r="C17" s="11" t="s">
        <v>32</v>
      </c>
      <c r="D17" s="8" t="s">
        <v>52</v>
      </c>
      <c r="E17" s="8" t="s">
        <v>48</v>
      </c>
      <c r="F17" s="29" t="s">
        <v>53</v>
      </c>
      <c r="G17" s="16">
        <v>12</v>
      </c>
      <c r="H17" s="16">
        <v>12</v>
      </c>
      <c r="I17" s="11"/>
    </row>
    <row r="18" spans="1:9" s="7" customFormat="1" ht="28" x14ac:dyDescent="0.25">
      <c r="A18" s="19"/>
      <c r="B18" s="21"/>
      <c r="C18" s="20" t="s">
        <v>50</v>
      </c>
      <c r="D18" s="8" t="s">
        <v>37</v>
      </c>
      <c r="E18" s="1">
        <v>2267.3629599999999</v>
      </c>
      <c r="F18" s="1">
        <v>2263.8629599999999</v>
      </c>
      <c r="G18" s="16">
        <v>5</v>
      </c>
      <c r="H18" s="16">
        <v>5</v>
      </c>
      <c r="I18" s="11"/>
    </row>
    <row r="19" spans="1:9" s="7" customFormat="1" ht="252" x14ac:dyDescent="0.25">
      <c r="A19" s="19"/>
      <c r="B19" s="22"/>
      <c r="C19" s="22"/>
      <c r="D19" s="8" t="s">
        <v>49</v>
      </c>
      <c r="E19" s="8" t="s">
        <v>48</v>
      </c>
      <c r="F19" s="8" t="s">
        <v>48</v>
      </c>
      <c r="G19" s="16">
        <v>5</v>
      </c>
      <c r="H19" s="16">
        <v>5</v>
      </c>
      <c r="I19" s="11"/>
    </row>
    <row r="20" spans="1:9" s="7" customFormat="1" ht="42" x14ac:dyDescent="0.25">
      <c r="A20" s="19"/>
      <c r="B20" s="19"/>
      <c r="C20" s="19" t="s">
        <v>39</v>
      </c>
      <c r="D20" s="8" t="s">
        <v>43</v>
      </c>
      <c r="E20" s="8" t="s">
        <v>48</v>
      </c>
      <c r="F20" s="8" t="s">
        <v>48</v>
      </c>
      <c r="G20" s="16">
        <v>10</v>
      </c>
      <c r="H20" s="16">
        <v>9</v>
      </c>
      <c r="I20" s="11" t="s">
        <v>51</v>
      </c>
    </row>
    <row r="21" spans="1:9" s="7" customFormat="1" ht="84" x14ac:dyDescent="0.25">
      <c r="A21" s="19"/>
      <c r="B21" s="19"/>
      <c r="C21" s="19"/>
      <c r="D21" s="8" t="s">
        <v>38</v>
      </c>
      <c r="E21" s="8" t="s">
        <v>48</v>
      </c>
      <c r="F21" s="8" t="s">
        <v>48</v>
      </c>
      <c r="G21" s="16">
        <v>10</v>
      </c>
      <c r="H21" s="16">
        <v>9</v>
      </c>
      <c r="I21" s="11" t="s">
        <v>51</v>
      </c>
    </row>
    <row r="22" spans="1:9" s="7" customFormat="1" ht="112" x14ac:dyDescent="0.25">
      <c r="A22" s="19"/>
      <c r="B22" s="19"/>
      <c r="C22" s="19"/>
      <c r="D22" s="8" t="s">
        <v>41</v>
      </c>
      <c r="E22" s="8" t="s">
        <v>48</v>
      </c>
      <c r="F22" s="8" t="s">
        <v>48</v>
      </c>
      <c r="G22" s="16">
        <v>10</v>
      </c>
      <c r="H22" s="16">
        <v>9</v>
      </c>
      <c r="I22" s="11" t="s">
        <v>51</v>
      </c>
    </row>
    <row r="23" spans="1:9" s="7" customFormat="1" ht="112" x14ac:dyDescent="0.25">
      <c r="A23" s="19"/>
      <c r="B23" s="19"/>
      <c r="C23" s="19"/>
      <c r="D23" s="8" t="s">
        <v>42</v>
      </c>
      <c r="E23" s="8" t="s">
        <v>48</v>
      </c>
      <c r="F23" s="8" t="s">
        <v>48</v>
      </c>
      <c r="G23" s="16">
        <v>10</v>
      </c>
      <c r="H23" s="16">
        <v>8</v>
      </c>
      <c r="I23" s="11" t="s">
        <v>51</v>
      </c>
    </row>
    <row r="24" spans="1:9" s="7" customFormat="1" ht="30" customHeight="1" x14ac:dyDescent="0.25">
      <c r="A24" s="19" t="s">
        <v>9</v>
      </c>
      <c r="B24" s="19"/>
      <c r="C24" s="19"/>
      <c r="D24" s="19"/>
      <c r="E24" s="19"/>
      <c r="F24" s="19"/>
      <c r="G24" s="16"/>
      <c r="H24" s="9">
        <f>I8+SUM(H15:H23)</f>
        <v>94.984563565420501</v>
      </c>
      <c r="I24" s="11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20:B23"/>
    <mergeCell ref="C20:C23"/>
    <mergeCell ref="B15:B19"/>
    <mergeCell ref="C18:C1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2024-05-11T09:07:59Z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