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44" l="1"/>
  <c r="H9" i="44"/>
  <c r="I8" i="44"/>
  <c r="H8" i="44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<sst xmlns="http://schemas.openxmlformats.org/spreadsheetml/2006/main" count="68" uniqueCount="59">
  <si>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</si>
  <si>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</si>
  <si>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</si>
  <si>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亭阳路灾后恢复重建工程</t>
  </si>
  <si>
    <t>主管部门</t>
  </si>
  <si>
    <t>北京市交通委员会</t>
  </si>
  <si>
    <t>实施单位</t>
  </si>
  <si>
    <t>北京市交通委员会昌平公路分局</t>
  </si>
  <si>
    <t>项目负责人</t>
  </si>
  <si>
    <t>袁海俊</t>
  </si>
  <si>
    <t>联系电话</t>
  </si>
  <si>
    <t>69742715-309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</si>
  <si>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</si>
  <si>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</si>
  <si>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</si>
  <si>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</si>
  <si>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</si>
  <si>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</si>
  <si>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</si>
  <si>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</si>
  <si>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</si>
  <si>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</si>
  <si>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</si>
  <si>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</si>
  <si>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</si>
  <si>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</si>
  <si>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</si>
  <si>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</si>
  <si>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总投资为226万元，其中2023年计划使用资金87万元，其中申请市财政资金87万元。本项目整体目标为昌平区亭阳路灾后恢复重建工程，完成1.1公里道路恢复重建，包含路面8000平方米、1座圆管涵及相应的附属设施，计划2023年10月底完工。2024年申请项目评审，依据评审结果申请尾款支付。</t>
  </si>
  <si>
    <t>项目总投资为226万元，其中2023年计划使用资金87万元，其中申请市财政资金87万元。本项目昌平区亭阳路灾后恢复重建工程，已完成1.1公里道路恢复重建，包含路面8000平方米、1座圆管涵及相应的附属设施，2023年10月底完工。2024年申请项目评审，依据评审结果申请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</si>
  <si>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</si>
  <si>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</si>
  <si>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</si>
  <si>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</si>
  <si>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</si>
  <si>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</si>
  <si>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</si>
  <si>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</si>
  <si>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</si>
  <si>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恢复重建亭阳路里程</t>
  </si>
  <si>
    <t>1.1公里</t>
  </si>
  <si>
    <t>质量指标
（13分）</t>
  </si>
  <si>
    <t>工程质量标准</t>
  </si>
  <si>
    <t>根据《公路工程质量检验评定标准》JTGF80/1-2017要求，工程质量等级评定为合格。</t>
  </si>
  <si>
    <t>时效指标
（12分）</t>
  </si>
  <si>
    <t>项目实施进度</t>
  </si>
  <si>
    <t>2023年10月底前完成</t>
  </si>
  <si>
    <t>成本指标
（10分）</t>
  </si>
  <si>
    <t>项目支出数</t>
  </si>
  <si>
    <t>≤87万元</t>
  </si>
  <si>
    <t>87万元</t>
  </si>
  <si>
    <t>效益指标（40分）</t>
  </si>
  <si>
    <t>经济、社会、生态、可持续影响效益指标（40分）</t>
  </si>
  <si>
    <t>社会效益</t>
  </si>
  <si>
    <t>达到保障受灾区域生命线畅通，恢复道路交通，解决周边村民安全出行的目的。提升公路防灾抗灾能力及防护水平。</t>
  </si>
  <si>
    <t>支撑依据不充分</t>
  </si>
  <si>
    <t>总分</t>
  </si>
  <si>
    <t>根据《公路工程质量检验评定标准》JTGF80/1-2017要求，工程质量等级评定为合格。</t>
    <phoneticPr fontId="10" type="noConversion"/>
  </si>
  <si>
    <t>2023年10月底前完成合同签订、开工及总体完工。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</si>
</sst>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4" fillId="0" borderId="0" applyFont="0" applyFill="0" applyBorder="0" applyAlignment="0" applyProtection="0">
      <alignment vertical="center"/>
    </xf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E19" sqref="E1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4.1796875" style="3" customWidth="1"/>
    <col min="6" max="6" width="25.36328125" customWidth="1"/>
    <col min="7" max="7" width="8.54296875" style="4" customWidth="1"/>
    <col min="8" max="8" width="11.08984375" customWidth="1"/>
    <col min="9" max="9" width="13.36328125" customWidth="1"/>
  </cols>
  <sheetData>
    <row r="1" spans="1:9" ht="22.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18.7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2" customFormat="1" x14ac:dyDescent="0.25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2" customFormat="1" x14ac:dyDescent="0.25">
      <c r="A6" s="22" t="s">
        <v>8</v>
      </c>
      <c r="B6" s="22"/>
      <c r="C6" s="22" t="s">
        <v>9</v>
      </c>
      <c r="D6" s="22"/>
      <c r="E6" s="22"/>
      <c r="F6" s="10" t="s">
        <v>10</v>
      </c>
      <c r="G6" s="22" t="s">
        <v>11</v>
      </c>
      <c r="H6" s="22"/>
      <c r="I6" s="22"/>
    </row>
    <row r="7" spans="1:9" s="2" customFormat="1" x14ac:dyDescent="0.25">
      <c r="A7" s="22" t="s">
        <v>12</v>
      </c>
      <c r="B7" s="22"/>
      <c r="C7" s="10"/>
      <c r="D7" s="9" t="s">
        <v>13</v>
      </c>
      <c r="E7" s="10" t="s">
        <v>14</v>
      </c>
      <c r="F7" s="10" t="s">
        <v>15</v>
      </c>
      <c r="G7" s="10" t="s">
        <v>16</v>
      </c>
      <c r="H7" s="10" t="s">
        <v>17</v>
      </c>
      <c r="I7" s="9" t="s">
        <v>18</v>
      </c>
    </row>
    <row r="8" spans="1:9" s="2" customFormat="1" ht="32.25" customHeight="1" x14ac:dyDescent="0.25">
      <c r="A8" s="22" t="s">
        <v>19</v>
      </c>
      <c r="B8" s="22"/>
      <c r="C8" s="11" t="s">
        <v>20</v>
      </c>
      <c r="D8" s="9"/>
      <c r="E8" s="14">
        <v>87</v>
      </c>
      <c r="F8" s="10">
        <v>87</v>
      </c>
      <c r="G8" s="10">
        <v>10</v>
      </c>
      <c r="H8" s="12">
        <f>+F8/E8</f>
        <v>1</v>
      </c>
      <c r="I8" s="18">
        <f>G8*H8</f>
        <v>10</v>
      </c>
    </row>
    <row r="9" spans="1:9" s="2" customFormat="1" ht="13.5" customHeight="1" x14ac:dyDescent="0.25">
      <c r="A9" s="23"/>
      <c r="B9" s="23"/>
      <c r="C9" s="11" t="s">
        <v>21</v>
      </c>
      <c r="D9" s="9"/>
      <c r="E9" s="14">
        <v>87</v>
      </c>
      <c r="F9" s="10">
        <v>87</v>
      </c>
      <c r="G9" s="10" t="s">
        <v>22</v>
      </c>
      <c r="H9" s="12">
        <f>+F9/E9</f>
        <v>1</v>
      </c>
      <c r="I9" s="9" t="s">
        <v>22</v>
      </c>
    </row>
    <row r="10" spans="1:9" s="2" customFormat="1" ht="13.5" customHeight="1" x14ac:dyDescent="0.25">
      <c r="A10" s="23"/>
      <c r="B10" s="23"/>
      <c r="C10" s="11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2" customFormat="1" x14ac:dyDescent="0.25">
      <c r="A11" s="23"/>
      <c r="B11" s="23"/>
      <c r="C11" s="11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2" customFormat="1" ht="18" customHeight="1" x14ac:dyDescent="0.25">
      <c r="A12" s="22" t="s">
        <v>25</v>
      </c>
      <c r="B12" s="22" t="s">
        <v>26</v>
      </c>
      <c r="C12" s="22"/>
      <c r="D12" s="22"/>
      <c r="E12" s="22"/>
      <c r="F12" s="22" t="s">
        <v>27</v>
      </c>
      <c r="G12" s="22"/>
      <c r="H12" s="22"/>
      <c r="I12" s="22"/>
    </row>
    <row r="13" spans="1:9" s="2" customFormat="1" ht="86" customHeight="1" x14ac:dyDescent="0.25">
      <c r="A13" s="22"/>
      <c r="B13" s="24" t="s">
        <v>28</v>
      </c>
      <c r="C13" s="25"/>
      <c r="D13" s="25"/>
      <c r="E13" s="26"/>
      <c r="F13" s="24" t="s">
        <v>29</v>
      </c>
      <c r="G13" s="25"/>
      <c r="H13" s="25"/>
      <c r="I13" s="26"/>
    </row>
    <row r="14" spans="1:9" s="2" customFormat="1" ht="34.5" customHeight="1" x14ac:dyDescent="0.25">
      <c r="A14" s="22" t="s">
        <v>30</v>
      </c>
      <c r="B14" s="9" t="s">
        <v>31</v>
      </c>
      <c r="C14" s="9" t="s">
        <v>32</v>
      </c>
      <c r="D14" s="10" t="s">
        <v>33</v>
      </c>
      <c r="E14" s="9" t="s">
        <v>34</v>
      </c>
      <c r="F14" s="9" t="s">
        <v>35</v>
      </c>
      <c r="G14" s="10" t="s">
        <v>16</v>
      </c>
      <c r="H14" s="10" t="s">
        <v>18</v>
      </c>
      <c r="I14" s="9" t="s">
        <v>36</v>
      </c>
    </row>
    <row r="15" spans="1:9" s="2" customFormat="1" ht="30" customHeight="1" x14ac:dyDescent="0.25">
      <c r="A15" s="22"/>
      <c r="B15" s="22" t="s">
        <v>37</v>
      </c>
      <c r="C15" s="9" t="s">
        <v>38</v>
      </c>
      <c r="D15" s="13" t="s">
        <v>39</v>
      </c>
      <c r="E15" s="9" t="s">
        <v>40</v>
      </c>
      <c r="F15" s="9" t="s">
        <v>40</v>
      </c>
      <c r="G15" s="14">
        <v>15</v>
      </c>
      <c r="H15" s="14">
        <v>15</v>
      </c>
      <c r="I15" s="9"/>
    </row>
    <row r="16" spans="1:9" s="2" customFormat="1" ht="56" x14ac:dyDescent="0.25">
      <c r="A16" s="22"/>
      <c r="B16" s="22"/>
      <c r="C16" s="9" t="s">
        <v>41</v>
      </c>
      <c r="D16" s="13" t="s">
        <v>42</v>
      </c>
      <c r="E16" s="9" t="s">
        <v>57</v>
      </c>
      <c r="F16" s="9" t="s">
        <v>43</v>
      </c>
      <c r="G16" s="14">
        <v>13</v>
      </c>
      <c r="H16" s="14">
        <v>13</v>
      </c>
      <c r="I16" s="9"/>
    </row>
    <row r="17" spans="1:9" s="2" customFormat="1" ht="39" customHeight="1" x14ac:dyDescent="0.25">
      <c r="A17" s="22"/>
      <c r="B17" s="22"/>
      <c r="C17" s="9" t="s">
        <v>44</v>
      </c>
      <c r="D17" s="13" t="s">
        <v>45</v>
      </c>
      <c r="E17" s="9" t="s">
        <v>58</v>
      </c>
      <c r="F17" s="9" t="s">
        <v>46</v>
      </c>
      <c r="G17" s="14">
        <v>12</v>
      </c>
      <c r="H17" s="14">
        <v>12</v>
      </c>
      <c r="I17" s="9"/>
    </row>
    <row r="18" spans="1:9" s="2" customFormat="1" ht="30" customHeight="1" x14ac:dyDescent="0.25">
      <c r="A18" s="22"/>
      <c r="B18" s="22"/>
      <c r="C18" s="15" t="s">
        <v>47</v>
      </c>
      <c r="D18" s="13" t="s">
        <v>48</v>
      </c>
      <c r="E18" s="9" t="s">
        <v>49</v>
      </c>
      <c r="F18" s="9" t="s">
        <v>50</v>
      </c>
      <c r="G18" s="14">
        <v>10</v>
      </c>
      <c r="H18" s="14">
        <v>10</v>
      </c>
      <c r="I18" s="9"/>
    </row>
    <row r="19" spans="1:9" s="2" customFormat="1" ht="93" customHeight="1" x14ac:dyDescent="0.25">
      <c r="A19" s="22"/>
      <c r="B19" s="16" t="s">
        <v>51</v>
      </c>
      <c r="C19" s="9" t="s">
        <v>52</v>
      </c>
      <c r="D19" s="13" t="s">
        <v>53</v>
      </c>
      <c r="E19" s="9" t="s">
        <v>54</v>
      </c>
      <c r="F19" s="9" t="s">
        <v>54</v>
      </c>
      <c r="G19" s="14">
        <v>40</v>
      </c>
      <c r="H19" s="14">
        <v>35</v>
      </c>
      <c r="I19" s="19" t="s">
        <v>55</v>
      </c>
    </row>
    <row r="20" spans="1:9" s="2" customFormat="1" ht="30" customHeight="1" x14ac:dyDescent="0.25">
      <c r="A20" s="22" t="s">
        <v>56</v>
      </c>
      <c r="B20" s="22"/>
      <c r="C20" s="22"/>
      <c r="D20" s="22"/>
      <c r="E20" s="22"/>
      <c r="F20" s="22"/>
      <c r="G20" s="14"/>
      <c r="H20" s="17">
        <f>I8+SUM(H15:H19)</f>
        <v>95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EECB2BABAD1C475A85AEB031C5276D1E_13</vt:lpwstr>
  </property>
</Properties>
</file>