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44" l="1"/>
  <c r="H9" i="44"/>
  <c r="I8" i="44"/>
  <c r="H8" i="44"/>
</calcChain>
</file>

<file path=xl/sharedStrings.xml><?xml version="1.0" encoding="utf-8"?>
<sst xmlns="http://schemas.openxmlformats.org/spreadsheetml/2006/main" count="71" uniqueCount="59">
  <si>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</si>
  <si>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</si>
  <si>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</si>
  <si>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国道234（房山段）道路救灾恢复重建工程（第一批）</t>
  </si>
  <si>
    <t>主管部门</t>
  </si>
  <si>
    <t>北京市交通委员会</t>
  </si>
  <si>
    <t>实施单位</t>
  </si>
  <si>
    <t>北京市交通委员会房山公路分局</t>
  </si>
  <si>
    <t>项目负责人</t>
  </si>
  <si>
    <t>孙昂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</si>
  <si>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</si>
  <si>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</si>
  <si>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</si>
  <si>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</si>
  <si>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</si>
  <si>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</si>
  <si>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</si>
  <si>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</si>
  <si>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</si>
  <si>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</si>
  <si>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</si>
  <si>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</si>
  <si>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</si>
  <si>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</si>
  <si>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</si>
  <si>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</si>
  <si>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</si>
  <si>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2023年进场施工，完成部分路基工程和路基防护工程，并验收合格，为后期工程施工打下良好的基础，项目总体进度达到60%。</t>
  </si>
  <si>
    <t>2023年进场施工，完成部分路基工程和路基防护工程，并验收合格，为后期工程施工打下良好的基础。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</si>
  <si>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</si>
  <si>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</si>
  <si>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</si>
  <si>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</si>
  <si>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</si>
  <si>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</si>
  <si>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</si>
  <si>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</si>
  <si>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</si>
  <si>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恢复重建工程（国道234房山段）</t>
  </si>
  <si>
    <t>≤7公里</t>
  </si>
  <si>
    <t>6.88公里</t>
  </si>
  <si>
    <t>质量指标
（13分）</t>
  </si>
  <si>
    <t>工程质量标准</t>
  </si>
  <si>
    <t>工序符合《公路工程质量检验评定标准》（JTG5220-2020）要求</t>
  </si>
  <si>
    <t>时效指标
（12分）</t>
  </si>
  <si>
    <t>项目执行进度</t>
  </si>
  <si>
    <t>2023年进场施工，完成部分路基工程和路基防护工程</t>
  </si>
  <si>
    <t>成本指标
（10分）</t>
  </si>
  <si>
    <t>项目预算控制数</t>
  </si>
  <si>
    <t>≤5190.77万元</t>
  </si>
  <si>
    <t>1440.025574万元</t>
  </si>
  <si>
    <t>效益指标（40分）</t>
  </si>
  <si>
    <t>经济、社会、生态、可持续影响效益指标（40分）</t>
  </si>
  <si>
    <t>社会效益</t>
  </si>
  <si>
    <t>保障受灾区域生命线畅通，安抚灾 区居民的情绪、维护社会稳定</t>
  </si>
  <si>
    <t>支撑依据不充分</t>
  </si>
  <si>
    <t>可持续影响指标</t>
  </si>
  <si>
    <t>持续为社会群众提供交通服务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</si>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</sst>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2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4" fillId="0" borderId="0"/>
    <xf numFmtId="0" fontId="10" fillId="0" borderId="0"/>
    <xf numFmtId="0" fontId="4" fillId="0" borderId="0">
      <alignment vertical="center"/>
    </xf>
    <xf numFmtId="0" fontId="7" fillId="0" borderId="0"/>
    <xf numFmtId="0" fontId="8" fillId="0" borderId="0"/>
    <xf numFmtId="43" fontId="4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3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2 5" xfId="6"/>
    <cellStyle name="常规 2 6" xfId="7"/>
    <cellStyle name="常规 2 7" xfId="8"/>
    <cellStyle name="常规 2 8" xfId="9"/>
    <cellStyle name="常规 3" xfId="10"/>
    <cellStyle name="常规 3 2" xfId="11"/>
    <cellStyle name="常规 3 3" xfId="12"/>
    <cellStyle name="常规 3 4" xfId="13"/>
    <cellStyle name="常规 3 5" xfId="14"/>
    <cellStyle name="常规 4" xfId="15"/>
    <cellStyle name="常规 4 2" xfId="16"/>
    <cellStyle name="常规 4 3" xfId="17"/>
    <cellStyle name="常规 4 4" xfId="18"/>
    <cellStyle name="常规 5" xfId="19"/>
    <cellStyle name="常规 6" xfId="20"/>
    <cellStyle name="常规 7" xfId="21"/>
    <cellStyle name="千位分隔 2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H19" sqref="H19:H20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3.1796875" style="3" customWidth="1"/>
    <col min="5" max="5" width="20.1796875" style="3" customWidth="1"/>
    <col min="6" max="6" width="18.7265625" customWidth="1"/>
    <col min="7" max="7" width="8.54296875" style="4" customWidth="1"/>
    <col min="8" max="8" width="11.08984375" customWidth="1"/>
    <col min="9" max="9" width="14.90625" customWidth="1"/>
  </cols>
  <sheetData>
    <row r="1" spans="1:9" ht="22.5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s="1" customFormat="1" ht="18.75" customHeight="1" x14ac:dyDescent="0.25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  <c r="H3" s="8"/>
      <c r="I3" s="8"/>
    </row>
    <row r="4" spans="1:9" s="2" customFormat="1" x14ac:dyDescent="0.25">
      <c r="A4" s="21" t="s">
        <v>2</v>
      </c>
      <c r="B4" s="21"/>
      <c r="C4" s="21" t="s">
        <v>3</v>
      </c>
      <c r="D4" s="21"/>
      <c r="E4" s="21"/>
      <c r="F4" s="21"/>
      <c r="G4" s="21"/>
      <c r="H4" s="21"/>
      <c r="I4" s="21"/>
    </row>
    <row r="5" spans="1:9" s="2" customFormat="1" x14ac:dyDescent="0.25">
      <c r="A5" s="21" t="s">
        <v>4</v>
      </c>
      <c r="B5" s="21"/>
      <c r="C5" s="21" t="s">
        <v>5</v>
      </c>
      <c r="D5" s="21"/>
      <c r="E5" s="21"/>
      <c r="F5" s="10" t="s">
        <v>6</v>
      </c>
      <c r="G5" s="21" t="s">
        <v>7</v>
      </c>
      <c r="H5" s="21"/>
      <c r="I5" s="21"/>
    </row>
    <row r="6" spans="1:9" s="2" customFormat="1" x14ac:dyDescent="0.25">
      <c r="A6" s="21" t="s">
        <v>8</v>
      </c>
      <c r="B6" s="21"/>
      <c r="C6" s="21" t="s">
        <v>9</v>
      </c>
      <c r="D6" s="21"/>
      <c r="E6" s="21"/>
      <c r="F6" s="10" t="s">
        <v>10</v>
      </c>
      <c r="G6" s="21">
        <v>69376115</v>
      </c>
      <c r="H6" s="21"/>
      <c r="I6" s="21"/>
    </row>
    <row r="7" spans="1:9" s="2" customFormat="1" x14ac:dyDescent="0.25">
      <c r="A7" s="21" t="s">
        <v>11</v>
      </c>
      <c r="B7" s="21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2" customFormat="1" ht="32.25" customHeight="1" x14ac:dyDescent="0.25">
      <c r="A8" s="21" t="s">
        <v>18</v>
      </c>
      <c r="B8" s="21"/>
      <c r="C8" s="11" t="s">
        <v>19</v>
      </c>
      <c r="D8" s="9"/>
      <c r="E8" s="12">
        <v>3273.77</v>
      </c>
      <c r="F8" s="10">
        <v>1440.025574</v>
      </c>
      <c r="G8" s="10">
        <v>10</v>
      </c>
      <c r="H8" s="13">
        <f>+F8/E8</f>
        <v>0.43986766755147699</v>
      </c>
      <c r="I8" s="18">
        <f>G8*H8</f>
        <v>4.3986766755147704</v>
      </c>
    </row>
    <row r="9" spans="1:9" s="2" customFormat="1" ht="13.5" customHeight="1" x14ac:dyDescent="0.25">
      <c r="A9" s="22"/>
      <c r="B9" s="22"/>
      <c r="C9" s="11" t="s">
        <v>20</v>
      </c>
      <c r="D9" s="9"/>
      <c r="E9" s="12">
        <v>3273.77</v>
      </c>
      <c r="F9" s="10">
        <v>1440.025574</v>
      </c>
      <c r="G9" s="10" t="s">
        <v>21</v>
      </c>
      <c r="H9" s="13">
        <f>+F9/E9</f>
        <v>0.43986766755147699</v>
      </c>
      <c r="I9" s="9" t="s">
        <v>21</v>
      </c>
    </row>
    <row r="10" spans="1:9" s="2" customFormat="1" ht="13.5" customHeight="1" x14ac:dyDescent="0.25">
      <c r="A10" s="22"/>
      <c r="B10" s="22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2" customFormat="1" x14ac:dyDescent="0.25">
      <c r="A11" s="22"/>
      <c r="B11" s="22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2" customFormat="1" ht="18" customHeight="1" x14ac:dyDescent="0.25">
      <c r="A12" s="21" t="s">
        <v>24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</row>
    <row r="13" spans="1:9" s="2" customFormat="1" ht="65.650000000000006" customHeight="1" x14ac:dyDescent="0.25">
      <c r="A13" s="21"/>
      <c r="B13" s="23" t="s">
        <v>27</v>
      </c>
      <c r="C13" s="24"/>
      <c r="D13" s="24"/>
      <c r="E13" s="25"/>
      <c r="F13" s="23" t="s">
        <v>28</v>
      </c>
      <c r="G13" s="24"/>
      <c r="H13" s="24"/>
      <c r="I13" s="25"/>
    </row>
    <row r="14" spans="1:9" s="2" customFormat="1" ht="34.5" customHeight="1" x14ac:dyDescent="0.25">
      <c r="A14" s="21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15</v>
      </c>
      <c r="H14" s="10" t="s">
        <v>17</v>
      </c>
      <c r="I14" s="9" t="s">
        <v>35</v>
      </c>
    </row>
    <row r="15" spans="1:9" s="2" customFormat="1" ht="45.5" customHeight="1" x14ac:dyDescent="0.25">
      <c r="A15" s="21"/>
      <c r="B15" s="21" t="s">
        <v>36</v>
      </c>
      <c r="C15" s="9" t="s">
        <v>37</v>
      </c>
      <c r="D15" s="14" t="s">
        <v>38</v>
      </c>
      <c r="E15" s="9" t="s">
        <v>39</v>
      </c>
      <c r="F15" s="9" t="s">
        <v>40</v>
      </c>
      <c r="G15" s="12">
        <v>15</v>
      </c>
      <c r="H15" s="12">
        <v>15</v>
      </c>
      <c r="I15" s="9"/>
    </row>
    <row r="16" spans="1:9" s="2" customFormat="1" ht="71.5" customHeight="1" x14ac:dyDescent="0.25">
      <c r="A16" s="21"/>
      <c r="B16" s="21"/>
      <c r="C16" s="9" t="s">
        <v>41</v>
      </c>
      <c r="D16" s="14" t="s">
        <v>42</v>
      </c>
      <c r="E16" s="9" t="s">
        <v>43</v>
      </c>
      <c r="F16" s="9" t="s">
        <v>43</v>
      </c>
      <c r="G16" s="12">
        <v>13</v>
      </c>
      <c r="H16" s="12">
        <v>13</v>
      </c>
      <c r="I16" s="9"/>
    </row>
    <row r="17" spans="1:9" s="2" customFormat="1" ht="54.5" customHeight="1" x14ac:dyDescent="0.25">
      <c r="A17" s="21"/>
      <c r="B17" s="21"/>
      <c r="C17" s="9" t="s">
        <v>44</v>
      </c>
      <c r="D17" s="14" t="s">
        <v>45</v>
      </c>
      <c r="E17" s="9" t="s">
        <v>46</v>
      </c>
      <c r="F17" s="9" t="s">
        <v>46</v>
      </c>
      <c r="G17" s="12">
        <v>12</v>
      </c>
      <c r="H17" s="12">
        <v>12</v>
      </c>
      <c r="I17" s="9"/>
    </row>
    <row r="18" spans="1:9" s="2" customFormat="1" ht="30" customHeight="1" x14ac:dyDescent="0.25">
      <c r="A18" s="21"/>
      <c r="B18" s="21"/>
      <c r="C18" s="15" t="s">
        <v>47</v>
      </c>
      <c r="D18" s="14" t="s">
        <v>48</v>
      </c>
      <c r="E18" s="9" t="s">
        <v>49</v>
      </c>
      <c r="F18" s="9" t="s">
        <v>50</v>
      </c>
      <c r="G18" s="12">
        <v>10</v>
      </c>
      <c r="H18" s="12">
        <v>10</v>
      </c>
      <c r="I18" s="9"/>
    </row>
    <row r="19" spans="1:9" s="2" customFormat="1" ht="66.5" customHeight="1" x14ac:dyDescent="0.25">
      <c r="A19" s="21"/>
      <c r="B19" s="21" t="s">
        <v>51</v>
      </c>
      <c r="C19" s="26" t="s">
        <v>52</v>
      </c>
      <c r="D19" s="16" t="s">
        <v>53</v>
      </c>
      <c r="E19" s="9" t="s">
        <v>54</v>
      </c>
      <c r="F19" s="9" t="s">
        <v>54</v>
      </c>
      <c r="G19" s="12">
        <v>20</v>
      </c>
      <c r="H19" s="12">
        <v>18</v>
      </c>
      <c r="I19" s="9" t="s">
        <v>55</v>
      </c>
    </row>
    <row r="20" spans="1:9" s="2" customFormat="1" ht="56" customHeight="1" x14ac:dyDescent="0.25">
      <c r="A20" s="21"/>
      <c r="B20" s="21"/>
      <c r="C20" s="27"/>
      <c r="D20" s="16" t="s">
        <v>56</v>
      </c>
      <c r="E20" s="9" t="s">
        <v>57</v>
      </c>
      <c r="F20" s="9" t="s">
        <v>57</v>
      </c>
      <c r="G20" s="12">
        <v>20</v>
      </c>
      <c r="H20" s="12">
        <v>17</v>
      </c>
      <c r="I20" s="9" t="s">
        <v>55</v>
      </c>
    </row>
    <row r="21" spans="1:9" s="2" customFormat="1" ht="30" customHeight="1" x14ac:dyDescent="0.25">
      <c r="A21" s="21" t="s">
        <v>58</v>
      </c>
      <c r="B21" s="21"/>
      <c r="C21" s="21"/>
      <c r="D21" s="21"/>
      <c r="E21" s="21"/>
      <c r="F21" s="21"/>
      <c r="G21" s="12"/>
      <c r="H21" s="17">
        <f>I8+SUM(H15:H20)</f>
        <v>89.398676675514807</v>
      </c>
      <c r="I21" s="9"/>
    </row>
  </sheetData>
  <mergeCells count="25">
    <mergeCell ref="B13:E13"/>
    <mergeCell ref="F13:I13"/>
    <mergeCell ref="A21:F21"/>
    <mergeCell ref="A12:A13"/>
    <mergeCell ref="A14:A20"/>
    <mergeCell ref="B15:B18"/>
    <mergeCell ref="B19:B20"/>
    <mergeCell ref="C19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1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2024-05-16T06:17:18Z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AC66790885FF4489958BBBEBAE9E6FF2_12</vt:lpwstr>
  </property>
</Properties>
</file>