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9560" tabRatio="927" activeTab="1"/>
  </bookViews>
  <sheets>
    <sheet name="绩效自评表" sheetId="44" r:id="rId1"/>
    <sheet name="Sheet1" sheetId="4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45" l="1"/>
  <c r="I8" i="45"/>
  <c r="H8" i="45"/>
  <c r="H27" i="44"/>
  <c r="I9" i="44"/>
  <c r="H9" i="44"/>
</calcChain>
</file>

<file path=xl/sharedStrings.xml><?xml version="1.0" encoding="utf-8"?>
<sst xmlns="http://schemas.openxmlformats.org/spreadsheetml/2006/main" count="170" uniqueCount="93">
  <si>
    <t>附件4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</si>
  <si>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</si>
  <si>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</si>
  <si>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</si>
  <si>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船舶检验专项</t>
  </si>
  <si>
    <t>填报说明</t>
  </si>
  <si>
    <t>主管部门</t>
  </si>
  <si>
    <t>北京市交通委员会</t>
  </si>
  <si>
    <t>实施单位</t>
  </si>
  <si>
    <t>北京市交通委员会政务服务中心（北京市船舶检验所）</t>
  </si>
  <si>
    <t>1.表中有公式设置的位置将自动生成结果，无须填列。</t>
  </si>
  <si>
    <t>项目负责人</t>
  </si>
  <si>
    <t>臧烁</t>
  </si>
  <si>
    <t>联系电话</t>
  </si>
  <si>
    <t>010-89150900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</si>
  <si>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</si>
  <si>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</si>
  <si>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</si>
  <si>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</si>
  <si>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</si>
  <si>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</si>
  <si>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</si>
  <si>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</si>
  <si>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</si>
  <si>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</si>
  <si>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</si>
  <si>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</si>
  <si>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</si>
  <si>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</si>
  <si>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</si>
  <si>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</si>
  <si>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</si>
  <si>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</si>
  <si>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r>
      <rPr>
        <sz val="10.5"/>
        <color rgb="FF000000"/>
        <rFont val="仿宋_GB2312"/>
        <charset val="134"/>
      </rPr>
      <t xml:space="preserve">年度目标：
1.船检业务规范化体系建设。
2.购买船舶检验证书纸、证书皮，新生效的技术法规等。
3.赴外地出差、调研、参会，解决现场检验误餐等。
5.依据京津冀一体化合作机制开展船舶设计图纸审查费用。
</t>
    </r>
    <r>
      <rPr>
        <sz val="10.5"/>
        <color theme="1"/>
        <rFont val="仿宋_GB2312"/>
        <charset val="134"/>
      </rPr>
      <t>6.聘请高水平专业技术人员。</t>
    </r>
  </si>
  <si>
    <t>1.2023年以《北京市小型非机动渔船检验技术规则》为重点建设目标，研究制定北京市渔船检验法规规范化建设。
2.保障船舶法定检验技术规则实时更新，为北京船检业务正常运行。
3.保障北京船检对外交流、调研学习、出差参会等工作需求，提升船检队伍专业技术能力；保障全年船舶检验正常进行，船检同志及时在外就餐保证工作效率。
5.延续每年合同，依据京津冀一体化合作机制签订船舶设计图纸审查，保障北京船舶建造检验图纸审查流程正常工作。
6.保障船检业务专家咨询和技术指导的需求，提高时效，打造高水平的船舶检验队伍，推进船舶检验高质量发展。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</si>
  <si>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</si>
  <si>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</si>
  <si>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</si>
  <si>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</si>
  <si>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</si>
  <si>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</si>
  <si>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</si>
  <si>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</si>
  <si>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</si>
  <si>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</si>
  <si>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行业会费</t>
  </si>
  <si>
    <t>1项：游船行业会费</t>
  </si>
  <si>
    <t>完成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</si>
  <si>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</si>
  <si>
    <t>差旅费</t>
  </si>
  <si>
    <t>1项：船舶检验差旅费</t>
  </si>
  <si>
    <t>船检规范化体系建设</t>
  </si>
  <si>
    <t>1项：《北京市小型非机动渔船检验技术规则》项目</t>
  </si>
  <si>
    <t>图纸审核外包</t>
  </si>
  <si>
    <t>1项：图纸审核外包</t>
  </si>
  <si>
    <t>船检材料费</t>
  </si>
  <si>
    <t>1项：船检专用材料费</t>
  </si>
  <si>
    <t>质量指标
（13分）</t>
  </si>
  <si>
    <t>质量标准</t>
  </si>
  <si>
    <t>符合《中华人民共和国船舶和海上设施检验条例》、《北京水运游船行业协会2023年收缴会费通知》、误餐费标准等文件</t>
  </si>
  <si>
    <t>按期完成工作内容</t>
  </si>
  <si>
    <t>按照船检合同和项目约定期限跟进业务工作量</t>
  </si>
  <si>
    <t>时效指标
（12分）</t>
  </si>
  <si>
    <t>项目实施进度</t>
  </si>
  <si>
    <t>工作全年进行，按时完成率100%。</t>
  </si>
  <si>
    <t>资金支付进度</t>
  </si>
  <si>
    <t>根据项目实际实施进度和合同金额完成资金支付</t>
  </si>
  <si>
    <t>成本指标
（10分）</t>
  </si>
  <si>
    <t>项目预算控制数</t>
  </si>
  <si>
    <t>58.391984万元</t>
  </si>
  <si>
    <t>57.023924万元</t>
  </si>
  <si>
    <t>部分费用为根据当年实际工作产生，跟预算数相比略有结余</t>
  </si>
  <si>
    <t>效益指标（40分）</t>
  </si>
  <si>
    <t>经济、社会、生态、可持续影响效益指标（40分）</t>
  </si>
  <si>
    <t>社会效益</t>
  </si>
  <si>
    <t>通过搭建船检规范化体系，逐步完善北京船检信息化、智能化、标准化建设，使船检业务全流程效率逐年提升，保障北京船舶检验业务良好运行</t>
  </si>
  <si>
    <t>达到预期指标</t>
  </si>
  <si>
    <t>6.如批复的绩效目标不涉及满意度指标，则经济、社会、生态、可持续影响效益指标效益指标共计40分。</t>
  </si>
  <si>
    <t>总分</t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</si>
  <si>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</si>
  <si>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技术服务图纸外审</t>
  </si>
  <si>
    <t>≤1年</t>
  </si>
  <si>
    <t>专家咨询</t>
  </si>
  <si>
    <t>船检书刊材料费</t>
  </si>
  <si>
    <t>1项</t>
  </si>
  <si>
    <t>1套</t>
  </si>
  <si>
    <t>符合《中华人民共和国船舶和海上设施检验条例》《北京水运游船行业协会2021年收缴会费通知》等文件》</t>
  </si>
  <si>
    <t>定性符合《中华人民共和国船舶和海上设施检验条例》《北京水运游船行业协会2021年收缴会费通知》等文件》</t>
  </si>
  <si>
    <t>根据项目实施进度和合同约定完成</t>
  </si>
  <si>
    <t>不超预算控制数</t>
  </si>
  <si>
    <t>≤65.5297万元</t>
  </si>
  <si>
    <t>支撑依据不充分</t>
  </si>
  <si>
    <r>
      <t xml:space="preserve">年度目标：
1.船检业务规范化体系建设。
2.购买船舶检验证书纸、证书皮，新生效的技术法规等。
3.赴外地出差、调研、参会，解决现场检验误餐等。
5.依据京津冀一体化合作机制开展船舶设计图纸审查费用。
</t>
    </r>
    <r>
      <rPr>
        <sz val="11"/>
        <color theme="1"/>
        <rFont val="宋体"/>
        <family val="3"/>
        <charset val="134"/>
        <scheme val="minor"/>
      </rPr>
      <t>6.聘请高水平专业技术人员。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</si>
</sst>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2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>
      <alignment vertical="center"/>
    </xf>
    <xf numFmtId="0" fontId="15" fillId="0" borderId="0"/>
    <xf numFmtId="0" fontId="9" fillId="0" borderId="0"/>
    <xf numFmtId="43" fontId="2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10" fontId="19" fillId="0" borderId="2" xfId="0" applyNumberFormat="1" applyFont="1" applyBorder="1" applyAlignment="1">
      <alignment horizontal="center" vertical="center" wrapText="1"/>
    </xf>
    <xf numFmtId="178" fontId="19" fillId="0" borderId="2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workbookViewId="0">
      <selection sqref="A1:XFD1048576"/>
    </sheetView>
  </sheetViews>
  <sheetFormatPr defaultColWidth="9" defaultRowHeight="14"/>
  <cols>
    <col min="1" max="1" width="4.08984375" customWidth="1"/>
    <col min="2" max="2" width="8.90625" customWidth="1"/>
    <col min="3" max="3" width="17.26953125" customWidth="1"/>
    <col min="4" max="4" width="12" style="13" customWidth="1"/>
    <col min="5" max="5" width="26.90625" style="13" customWidth="1"/>
    <col min="6" max="6" width="27.08984375" customWidth="1"/>
    <col min="7" max="7" width="8.54296875" style="14" customWidth="1"/>
    <col min="8" max="8" width="11.08984375" customWidth="1"/>
    <col min="9" max="9" width="24.36328125" customWidth="1"/>
    <col min="10" max="10" width="71.6328125" style="15" customWidth="1"/>
  </cols>
  <sheetData>
    <row r="1" spans="1:10" ht="21">
      <c r="A1" s="37" t="s">
        <v>0</v>
      </c>
      <c r="B1" s="37"/>
      <c r="C1" s="37"/>
      <c r="D1" s="37"/>
      <c r="E1" s="37"/>
      <c r="F1" s="37"/>
      <c r="G1" s="37"/>
    </row>
    <row r="2" spans="1:10" s="10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0"/>
    </row>
    <row r="3" spans="1:10" s="11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1"/>
    </row>
    <row r="4" spans="1:10" s="11" customFormat="1" ht="11.25" customHeight="1">
      <c r="A4" s="16"/>
      <c r="B4" s="16"/>
      <c r="C4" s="16"/>
      <c r="D4" s="17"/>
      <c r="E4" s="17"/>
      <c r="F4" s="16"/>
      <c r="G4" s="18"/>
      <c r="J4" s="31"/>
    </row>
    <row r="5" spans="1:10" s="12" customFormat="1">
      <c r="A5" s="40" t="s">
        <v>3</v>
      </c>
      <c r="B5" s="40"/>
      <c r="C5" s="40" t="s">
        <v>4</v>
      </c>
      <c r="D5" s="40"/>
      <c r="E5" s="40"/>
      <c r="F5" s="40"/>
      <c r="G5" s="40"/>
      <c r="H5" s="40"/>
      <c r="I5" s="40"/>
      <c r="J5" s="32" t="s">
        <v>5</v>
      </c>
    </row>
    <row r="6" spans="1:10" s="12" customFormat="1">
      <c r="A6" s="40" t="s">
        <v>6</v>
      </c>
      <c r="B6" s="40"/>
      <c r="C6" s="40" t="s">
        <v>7</v>
      </c>
      <c r="D6" s="40"/>
      <c r="E6" s="40"/>
      <c r="F6" s="20" t="s">
        <v>8</v>
      </c>
      <c r="G6" s="40" t="s">
        <v>9</v>
      </c>
      <c r="H6" s="40"/>
      <c r="I6" s="40"/>
      <c r="J6" s="48" t="s">
        <v>10</v>
      </c>
    </row>
    <row r="7" spans="1:10" s="12" customFormat="1">
      <c r="A7" s="40" t="s">
        <v>11</v>
      </c>
      <c r="B7" s="40"/>
      <c r="C7" s="40" t="s">
        <v>12</v>
      </c>
      <c r="D7" s="40"/>
      <c r="E7" s="40"/>
      <c r="F7" s="20" t="s">
        <v>13</v>
      </c>
      <c r="G7" s="40" t="s">
        <v>14</v>
      </c>
      <c r="H7" s="40"/>
      <c r="I7" s="40"/>
      <c r="J7" s="49"/>
    </row>
    <row r="8" spans="1:10" s="12" customFormat="1">
      <c r="A8" s="40" t="s">
        <v>15</v>
      </c>
      <c r="B8" s="40"/>
      <c r="C8" s="20"/>
      <c r="D8" s="19" t="s">
        <v>16</v>
      </c>
      <c r="E8" s="20" t="s">
        <v>17</v>
      </c>
      <c r="F8" s="20" t="s">
        <v>18</v>
      </c>
      <c r="G8" s="20" t="s">
        <v>19</v>
      </c>
      <c r="H8" s="20" t="s">
        <v>20</v>
      </c>
      <c r="I8" s="19" t="s">
        <v>21</v>
      </c>
      <c r="J8" s="50"/>
    </row>
    <row r="9" spans="1:10" s="12" customFormat="1" ht="32.25" customHeight="1">
      <c r="A9" s="40" t="s">
        <v>22</v>
      </c>
      <c r="B9" s="40"/>
      <c r="C9" s="21" t="s">
        <v>23</v>
      </c>
      <c r="D9" s="19">
        <v>65.529700000000005</v>
      </c>
      <c r="E9" s="22">
        <v>58.391984000000001</v>
      </c>
      <c r="F9" s="20">
        <v>57.023924000000001</v>
      </c>
      <c r="G9" s="20">
        <v>10</v>
      </c>
      <c r="H9" s="23">
        <f>+F9/E9</f>
        <v>0.97657109921115204</v>
      </c>
      <c r="I9" s="34">
        <f>G9*H9</f>
        <v>9.7657109921115204</v>
      </c>
      <c r="J9" s="48" t="s">
        <v>24</v>
      </c>
    </row>
    <row r="10" spans="1:10" s="12" customFormat="1" ht="13.5" customHeight="1">
      <c r="A10" s="41"/>
      <c r="B10" s="41"/>
      <c r="C10" s="21" t="s">
        <v>25</v>
      </c>
      <c r="D10" s="19">
        <v>65.529700000000005</v>
      </c>
      <c r="E10" s="22">
        <v>58.391984000000001</v>
      </c>
      <c r="F10" s="20">
        <v>57.023924000000001</v>
      </c>
      <c r="G10" s="20" t="s">
        <v>26</v>
      </c>
      <c r="H10" s="19"/>
      <c r="I10" s="19" t="s">
        <v>26</v>
      </c>
      <c r="J10" s="49"/>
    </row>
    <row r="11" spans="1:10" s="12" customFormat="1" ht="13.5" customHeight="1">
      <c r="A11" s="41"/>
      <c r="B11" s="41"/>
      <c r="C11" s="21" t="s">
        <v>27</v>
      </c>
      <c r="D11" s="19"/>
      <c r="E11" s="19"/>
      <c r="F11" s="20"/>
      <c r="G11" s="20" t="s">
        <v>26</v>
      </c>
      <c r="H11" s="19"/>
      <c r="I11" s="19" t="s">
        <v>26</v>
      </c>
      <c r="J11" s="49"/>
    </row>
    <row r="12" spans="1:10" s="12" customFormat="1">
      <c r="A12" s="41"/>
      <c r="B12" s="41"/>
      <c r="C12" s="21" t="s">
        <v>28</v>
      </c>
      <c r="D12" s="19"/>
      <c r="E12" s="19"/>
      <c r="F12" s="20"/>
      <c r="G12" s="20" t="s">
        <v>26</v>
      </c>
      <c r="H12" s="19"/>
      <c r="I12" s="19" t="s">
        <v>26</v>
      </c>
      <c r="J12" s="50"/>
    </row>
    <row r="13" spans="1:10" s="12" customFormat="1" ht="18" customHeight="1">
      <c r="A13" s="40" t="s">
        <v>29</v>
      </c>
      <c r="B13" s="40" t="s">
        <v>30</v>
      </c>
      <c r="C13" s="40"/>
      <c r="D13" s="40"/>
      <c r="E13" s="40"/>
      <c r="F13" s="40" t="s">
        <v>31</v>
      </c>
      <c r="G13" s="40"/>
      <c r="H13" s="40"/>
      <c r="I13" s="40"/>
      <c r="J13" s="51" t="s">
        <v>32</v>
      </c>
    </row>
    <row r="14" spans="1:10" s="12" customFormat="1" ht="145.5" customHeight="1">
      <c r="A14" s="40"/>
      <c r="B14" s="42" t="s">
        <v>33</v>
      </c>
      <c r="C14" s="43"/>
      <c r="D14" s="43"/>
      <c r="E14" s="44"/>
      <c r="F14" s="45" t="s">
        <v>34</v>
      </c>
      <c r="G14" s="46"/>
      <c r="H14" s="46"/>
      <c r="I14" s="47"/>
      <c r="J14" s="52"/>
    </row>
    <row r="15" spans="1:10" s="12" customFormat="1" ht="34.5" customHeight="1">
      <c r="A15" s="40" t="s">
        <v>35</v>
      </c>
      <c r="B15" s="19" t="s">
        <v>36</v>
      </c>
      <c r="C15" s="19" t="s">
        <v>37</v>
      </c>
      <c r="D15" s="20" t="s">
        <v>38</v>
      </c>
      <c r="E15" s="19" t="s">
        <v>39</v>
      </c>
      <c r="F15" s="19" t="s">
        <v>40</v>
      </c>
      <c r="G15" s="20" t="s">
        <v>19</v>
      </c>
      <c r="H15" s="20" t="s">
        <v>21</v>
      </c>
      <c r="I15" s="19" t="s">
        <v>41</v>
      </c>
      <c r="J15" s="35" t="s">
        <v>42</v>
      </c>
    </row>
    <row r="16" spans="1:10" s="12" customFormat="1" ht="30" customHeight="1">
      <c r="A16" s="40"/>
      <c r="B16" s="40" t="s">
        <v>43</v>
      </c>
      <c r="C16" s="40" t="s">
        <v>44</v>
      </c>
      <c r="D16" s="24" t="s">
        <v>45</v>
      </c>
      <c r="E16" s="19" t="s">
        <v>46</v>
      </c>
      <c r="F16" s="19" t="s">
        <v>47</v>
      </c>
      <c r="G16" s="26">
        <v>3</v>
      </c>
      <c r="H16" s="26">
        <v>3</v>
      </c>
      <c r="I16" s="19"/>
      <c r="J16" s="51" t="s">
        <v>48</v>
      </c>
    </row>
    <row r="17" spans="1:10" s="12" customFormat="1" ht="30" customHeight="1">
      <c r="A17" s="40"/>
      <c r="B17" s="40"/>
      <c r="C17" s="40"/>
      <c r="D17" s="25" t="s">
        <v>49</v>
      </c>
      <c r="E17" s="27" t="s">
        <v>50</v>
      </c>
      <c r="F17" s="19" t="s">
        <v>47</v>
      </c>
      <c r="G17" s="26">
        <v>3</v>
      </c>
      <c r="H17" s="26">
        <v>3</v>
      </c>
      <c r="I17" s="19"/>
      <c r="J17" s="53"/>
    </row>
    <row r="18" spans="1:10" s="12" customFormat="1" ht="30" customHeight="1">
      <c r="A18" s="40"/>
      <c r="B18" s="40"/>
      <c r="C18" s="40"/>
      <c r="D18" s="24" t="s">
        <v>51</v>
      </c>
      <c r="E18" s="19" t="s">
        <v>52</v>
      </c>
      <c r="F18" s="19" t="s">
        <v>47</v>
      </c>
      <c r="G18" s="26">
        <v>3</v>
      </c>
      <c r="H18" s="26">
        <v>3</v>
      </c>
      <c r="I18" s="19"/>
      <c r="J18" s="53"/>
    </row>
    <row r="19" spans="1:10" s="12" customFormat="1" ht="30" customHeight="1">
      <c r="A19" s="40"/>
      <c r="B19" s="40"/>
      <c r="C19" s="40"/>
      <c r="D19" s="24" t="s">
        <v>53</v>
      </c>
      <c r="E19" s="19" t="s">
        <v>54</v>
      </c>
      <c r="F19" s="19" t="s">
        <v>47</v>
      </c>
      <c r="G19" s="26">
        <v>3</v>
      </c>
      <c r="H19" s="26">
        <v>3</v>
      </c>
      <c r="I19" s="26"/>
      <c r="J19" s="53"/>
    </row>
    <row r="20" spans="1:10" s="12" customFormat="1" ht="30" customHeight="1">
      <c r="A20" s="40"/>
      <c r="B20" s="40"/>
      <c r="C20" s="40"/>
      <c r="D20" s="24" t="s">
        <v>55</v>
      </c>
      <c r="E20" s="19" t="s">
        <v>56</v>
      </c>
      <c r="F20" s="19" t="s">
        <v>47</v>
      </c>
      <c r="G20" s="26">
        <v>3</v>
      </c>
      <c r="H20" s="26">
        <v>3</v>
      </c>
      <c r="I20" s="26"/>
      <c r="J20" s="53"/>
    </row>
    <row r="21" spans="1:10" s="12" customFormat="1" ht="60" customHeight="1">
      <c r="A21" s="40"/>
      <c r="B21" s="40"/>
      <c r="C21" s="40" t="s">
        <v>57</v>
      </c>
      <c r="D21" s="24" t="s">
        <v>58</v>
      </c>
      <c r="E21" s="27" t="s">
        <v>59</v>
      </c>
      <c r="F21" s="27" t="s">
        <v>59</v>
      </c>
      <c r="G21" s="26">
        <v>6.5</v>
      </c>
      <c r="H21" s="26">
        <v>6.5</v>
      </c>
      <c r="I21" s="19"/>
      <c r="J21" s="53"/>
    </row>
    <row r="22" spans="1:10" s="12" customFormat="1" ht="30" customHeight="1">
      <c r="A22" s="40"/>
      <c r="B22" s="40"/>
      <c r="C22" s="40"/>
      <c r="D22" s="24" t="s">
        <v>60</v>
      </c>
      <c r="E22" s="27" t="s">
        <v>61</v>
      </c>
      <c r="F22" s="27" t="s">
        <v>61</v>
      </c>
      <c r="G22" s="26">
        <v>6.5</v>
      </c>
      <c r="H22" s="26">
        <v>6.5</v>
      </c>
      <c r="I22" s="19"/>
      <c r="J22" s="53"/>
    </row>
    <row r="23" spans="1:10" s="12" customFormat="1" ht="30" customHeight="1">
      <c r="A23" s="40"/>
      <c r="B23" s="40"/>
      <c r="C23" s="40" t="s">
        <v>62</v>
      </c>
      <c r="D23" s="24" t="s">
        <v>63</v>
      </c>
      <c r="E23" s="19" t="s">
        <v>64</v>
      </c>
      <c r="F23" s="19" t="s">
        <v>64</v>
      </c>
      <c r="G23" s="26">
        <v>6</v>
      </c>
      <c r="H23" s="26">
        <v>6</v>
      </c>
      <c r="I23" s="19"/>
      <c r="J23" s="53"/>
    </row>
    <row r="24" spans="1:10" s="12" customFormat="1" ht="35.25" customHeight="1">
      <c r="A24" s="40"/>
      <c r="B24" s="40"/>
      <c r="C24" s="40"/>
      <c r="D24" s="24" t="s">
        <v>65</v>
      </c>
      <c r="E24" s="19" t="s">
        <v>66</v>
      </c>
      <c r="F24" s="19" t="s">
        <v>66</v>
      </c>
      <c r="G24" s="26">
        <v>6</v>
      </c>
      <c r="H24" s="26">
        <v>6</v>
      </c>
      <c r="I24" s="19"/>
      <c r="J24" s="53"/>
    </row>
    <row r="25" spans="1:10" s="12" customFormat="1" ht="36" customHeight="1">
      <c r="A25" s="40"/>
      <c r="B25" s="40"/>
      <c r="C25" s="28" t="s">
        <v>67</v>
      </c>
      <c r="D25" s="24" t="s">
        <v>68</v>
      </c>
      <c r="E25" s="19" t="s">
        <v>69</v>
      </c>
      <c r="F25" s="19" t="s">
        <v>70</v>
      </c>
      <c r="G25" s="26">
        <v>10</v>
      </c>
      <c r="H25" s="26">
        <v>9.8000000000000007</v>
      </c>
      <c r="I25" s="19" t="s">
        <v>71</v>
      </c>
      <c r="J25" s="53"/>
    </row>
    <row r="26" spans="1:10" s="12" customFormat="1" ht="92.15" customHeight="1">
      <c r="A26" s="40"/>
      <c r="B26" s="19" t="s">
        <v>72</v>
      </c>
      <c r="C26" s="28" t="s">
        <v>73</v>
      </c>
      <c r="D26" s="24" t="s">
        <v>74</v>
      </c>
      <c r="E26" s="19" t="s">
        <v>75</v>
      </c>
      <c r="F26" s="19" t="s">
        <v>76</v>
      </c>
      <c r="G26" s="26">
        <v>40</v>
      </c>
      <c r="H26" s="26">
        <v>40</v>
      </c>
      <c r="I26" s="19"/>
      <c r="J26" s="33" t="s">
        <v>77</v>
      </c>
    </row>
    <row r="27" spans="1:10" s="12" customFormat="1" ht="30" customHeight="1">
      <c r="A27" s="40" t="s">
        <v>78</v>
      </c>
      <c r="B27" s="40"/>
      <c r="C27" s="40"/>
      <c r="D27" s="40"/>
      <c r="E27" s="40"/>
      <c r="F27" s="40"/>
      <c r="G27" s="26"/>
      <c r="H27" s="29">
        <f>I9+SUM(H16:H26)</f>
        <v>99.565710992111505</v>
      </c>
      <c r="I27" s="36"/>
      <c r="J27" s="9"/>
    </row>
  </sheetData>
  <mergeCells count="31">
    <mergeCell ref="J6:J8"/>
    <mergeCell ref="J9:J12"/>
    <mergeCell ref="J13:J14"/>
    <mergeCell ref="J16:J25"/>
    <mergeCell ref="B13:E13"/>
    <mergeCell ref="F13:I13"/>
    <mergeCell ref="B14:E14"/>
    <mergeCell ref="F14:I14"/>
    <mergeCell ref="A27:F27"/>
    <mergeCell ref="A13:A14"/>
    <mergeCell ref="A15:A26"/>
    <mergeCell ref="B16:B25"/>
    <mergeCell ref="C16:C20"/>
    <mergeCell ref="C21:C22"/>
    <mergeCell ref="C23:C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8" type="noConversion"/>
  <pageMargins left="0.7" right="0.7" top="0.75" bottom="0.75" header="0.3" footer="0.3"/>
  <pageSetup paperSize="9" scale="8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4" workbookViewId="0">
      <selection activeCell="E8" sqref="E8:E9"/>
    </sheetView>
  </sheetViews>
  <sheetFormatPr defaultColWidth="9" defaultRowHeight="14"/>
  <cols>
    <col min="1" max="1" width="4.08984375" style="3" customWidth="1"/>
    <col min="2" max="2" width="8.90625" style="3" customWidth="1"/>
    <col min="3" max="3" width="17.26953125" style="3" customWidth="1"/>
    <col min="4" max="4" width="12" style="4" customWidth="1"/>
    <col min="5" max="5" width="21.6328125" style="4" customWidth="1"/>
    <col min="6" max="6" width="21.36328125" style="3" customWidth="1"/>
    <col min="7" max="7" width="8.54296875" style="5" customWidth="1"/>
    <col min="8" max="8" width="11.08984375" style="3" customWidth="1"/>
    <col min="9" max="9" width="20.90625" style="3" customWidth="1"/>
    <col min="10" max="16384" width="9" style="3"/>
  </cols>
  <sheetData>
    <row r="1" spans="1:9" s="1" customFormat="1" ht="22.5" customHeight="1">
      <c r="A1" s="38" t="s">
        <v>79</v>
      </c>
      <c r="B1" s="38"/>
      <c r="C1" s="38"/>
      <c r="D1" s="38"/>
      <c r="E1" s="38"/>
      <c r="F1" s="38"/>
      <c r="G1" s="38"/>
      <c r="H1" s="38"/>
      <c r="I1" s="38"/>
    </row>
    <row r="2" spans="1:9" s="1" customFormat="1" ht="18.75" customHeight="1">
      <c r="A2" s="54" t="s">
        <v>2</v>
      </c>
      <c r="B2" s="54"/>
      <c r="C2" s="54"/>
      <c r="D2" s="54"/>
      <c r="E2" s="54"/>
      <c r="F2" s="54"/>
      <c r="G2" s="54"/>
      <c r="H2" s="54"/>
      <c r="I2" s="54"/>
    </row>
    <row r="3" spans="1:9" s="1" customFormat="1" ht="11.25" customHeight="1">
      <c r="A3" s="6"/>
      <c r="B3" s="6"/>
      <c r="C3" s="6"/>
      <c r="D3" s="7"/>
      <c r="E3" s="7"/>
      <c r="F3" s="6"/>
      <c r="G3" s="8"/>
    </row>
    <row r="4" spans="1:9" s="2" customFormat="1">
      <c r="A4" s="57" t="s">
        <v>3</v>
      </c>
      <c r="B4" s="57"/>
      <c r="C4" s="57" t="s">
        <v>4</v>
      </c>
      <c r="D4" s="57"/>
      <c r="E4" s="57"/>
      <c r="F4" s="57"/>
      <c r="G4" s="57"/>
      <c r="H4" s="57"/>
      <c r="I4" s="57"/>
    </row>
    <row r="5" spans="1:9" s="2" customFormat="1">
      <c r="A5" s="57" t="s">
        <v>6</v>
      </c>
      <c r="B5" s="57"/>
      <c r="C5" s="57" t="s">
        <v>7</v>
      </c>
      <c r="D5" s="57"/>
      <c r="E5" s="57"/>
      <c r="F5" s="58" t="s">
        <v>8</v>
      </c>
      <c r="G5" s="57" t="s">
        <v>9</v>
      </c>
      <c r="H5" s="57"/>
      <c r="I5" s="57"/>
    </row>
    <row r="6" spans="1:9" s="2" customFormat="1">
      <c r="A6" s="57" t="s">
        <v>11</v>
      </c>
      <c r="B6" s="57"/>
      <c r="C6" s="57" t="s">
        <v>12</v>
      </c>
      <c r="D6" s="57"/>
      <c r="E6" s="57"/>
      <c r="F6" s="58" t="s">
        <v>13</v>
      </c>
      <c r="G6" s="57" t="s">
        <v>14</v>
      </c>
      <c r="H6" s="57"/>
      <c r="I6" s="57"/>
    </row>
    <row r="7" spans="1:9" s="2" customFormat="1">
      <c r="A7" s="57" t="s">
        <v>15</v>
      </c>
      <c r="B7" s="57"/>
      <c r="C7" s="58"/>
      <c r="D7" s="59" t="s">
        <v>16</v>
      </c>
      <c r="E7" s="58" t="s">
        <v>17</v>
      </c>
      <c r="F7" s="58" t="s">
        <v>18</v>
      </c>
      <c r="G7" s="58" t="s">
        <v>19</v>
      </c>
      <c r="H7" s="58" t="s">
        <v>20</v>
      </c>
      <c r="I7" s="59" t="s">
        <v>21</v>
      </c>
    </row>
    <row r="8" spans="1:9" s="2" customFormat="1" ht="32.25" customHeight="1">
      <c r="A8" s="57" t="s">
        <v>22</v>
      </c>
      <c r="B8" s="57"/>
      <c r="C8" s="60" t="s">
        <v>23</v>
      </c>
      <c r="D8" s="59">
        <v>65.529700000000005</v>
      </c>
      <c r="E8" s="71">
        <v>58.391984000000001</v>
      </c>
      <c r="F8" s="58">
        <v>57.023924000000001</v>
      </c>
      <c r="G8" s="58">
        <v>10</v>
      </c>
      <c r="H8" s="61">
        <f>+F8/E8</f>
        <v>0.97657109921115204</v>
      </c>
      <c r="I8" s="62">
        <f>G8*H8</f>
        <v>9.7657109921115204</v>
      </c>
    </row>
    <row r="9" spans="1:9" s="2" customFormat="1" ht="13.5" customHeight="1">
      <c r="A9" s="55"/>
      <c r="B9" s="55"/>
      <c r="C9" s="60" t="s">
        <v>25</v>
      </c>
      <c r="D9" s="59">
        <v>65.529700000000005</v>
      </c>
      <c r="E9" s="71">
        <v>58.391984000000001</v>
      </c>
      <c r="F9" s="58">
        <v>57.023924000000001</v>
      </c>
      <c r="G9" s="58" t="s">
        <v>26</v>
      </c>
      <c r="H9" s="59"/>
      <c r="I9" s="59" t="s">
        <v>26</v>
      </c>
    </row>
    <row r="10" spans="1:9" s="2" customFormat="1" ht="13.5" customHeight="1">
      <c r="A10" s="55"/>
      <c r="B10" s="55"/>
      <c r="C10" s="60" t="s">
        <v>27</v>
      </c>
      <c r="D10" s="59"/>
      <c r="E10" s="59"/>
      <c r="F10" s="58"/>
      <c r="G10" s="58" t="s">
        <v>26</v>
      </c>
      <c r="H10" s="59"/>
      <c r="I10" s="59" t="s">
        <v>26</v>
      </c>
    </row>
    <row r="11" spans="1:9" s="2" customFormat="1">
      <c r="A11" s="55"/>
      <c r="B11" s="55"/>
      <c r="C11" s="60" t="s">
        <v>28</v>
      </c>
      <c r="D11" s="59"/>
      <c r="E11" s="59"/>
      <c r="F11" s="58"/>
      <c r="G11" s="58" t="s">
        <v>26</v>
      </c>
      <c r="H11" s="59"/>
      <c r="I11" s="59" t="s">
        <v>26</v>
      </c>
    </row>
    <row r="12" spans="1:9" s="2" customFormat="1" ht="18" customHeight="1">
      <c r="A12" s="57" t="s">
        <v>29</v>
      </c>
      <c r="B12" s="57" t="s">
        <v>30</v>
      </c>
      <c r="C12" s="57"/>
      <c r="D12" s="57"/>
      <c r="E12" s="57"/>
      <c r="F12" s="57" t="s">
        <v>31</v>
      </c>
      <c r="G12" s="57"/>
      <c r="H12" s="57"/>
      <c r="I12" s="57"/>
    </row>
    <row r="13" spans="1:9" s="2" customFormat="1" ht="145.5" customHeight="1">
      <c r="A13" s="57"/>
      <c r="B13" s="63" t="s">
        <v>92</v>
      </c>
      <c r="C13" s="64"/>
      <c r="D13" s="64"/>
      <c r="E13" s="65"/>
      <c r="F13" s="66" t="s">
        <v>34</v>
      </c>
      <c r="G13" s="67"/>
      <c r="H13" s="67"/>
      <c r="I13" s="68"/>
    </row>
    <row r="14" spans="1:9" s="2" customFormat="1" ht="34.5" customHeight="1">
      <c r="A14" s="57" t="s">
        <v>35</v>
      </c>
      <c r="B14" s="59" t="s">
        <v>36</v>
      </c>
      <c r="C14" s="59" t="s">
        <v>37</v>
      </c>
      <c r="D14" s="58" t="s">
        <v>38</v>
      </c>
      <c r="E14" s="59" t="s">
        <v>39</v>
      </c>
      <c r="F14" s="59" t="s">
        <v>40</v>
      </c>
      <c r="G14" s="58" t="s">
        <v>19</v>
      </c>
      <c r="H14" s="58" t="s">
        <v>21</v>
      </c>
      <c r="I14" s="59" t="s">
        <v>41</v>
      </c>
    </row>
    <row r="15" spans="1:9" s="2" customFormat="1" ht="30" customHeight="1">
      <c r="A15" s="57"/>
      <c r="B15" s="57" t="s">
        <v>43</v>
      </c>
      <c r="C15" s="57" t="s">
        <v>44</v>
      </c>
      <c r="D15" s="69" t="s">
        <v>80</v>
      </c>
      <c r="E15" s="70" t="s">
        <v>81</v>
      </c>
      <c r="F15" s="70" t="s">
        <v>81</v>
      </c>
      <c r="G15" s="71">
        <v>4</v>
      </c>
      <c r="H15" s="71">
        <v>4</v>
      </c>
      <c r="I15" s="59"/>
    </row>
    <row r="16" spans="1:9" s="2" customFormat="1" ht="30" customHeight="1">
      <c r="A16" s="57"/>
      <c r="B16" s="57"/>
      <c r="C16" s="57"/>
      <c r="D16" s="72" t="s">
        <v>82</v>
      </c>
      <c r="E16" s="73">
        <v>79</v>
      </c>
      <c r="F16" s="73">
        <v>79</v>
      </c>
      <c r="G16" s="74">
        <v>3</v>
      </c>
      <c r="H16" s="74">
        <v>3</v>
      </c>
      <c r="I16" s="75"/>
    </row>
    <row r="17" spans="1:9" s="2" customFormat="1" ht="30" customHeight="1">
      <c r="A17" s="57"/>
      <c r="B17" s="57"/>
      <c r="C17" s="57"/>
      <c r="D17" s="69" t="s">
        <v>83</v>
      </c>
      <c r="E17" s="70" t="s">
        <v>84</v>
      </c>
      <c r="F17" s="70" t="s">
        <v>84</v>
      </c>
      <c r="G17" s="71">
        <v>4</v>
      </c>
      <c r="H17" s="71">
        <v>4</v>
      </c>
      <c r="I17" s="59"/>
    </row>
    <row r="18" spans="1:9" s="2" customFormat="1" ht="30" customHeight="1">
      <c r="A18" s="57"/>
      <c r="B18" s="57"/>
      <c r="C18" s="57"/>
      <c r="D18" s="69" t="s">
        <v>51</v>
      </c>
      <c r="E18" s="70" t="s">
        <v>85</v>
      </c>
      <c r="F18" s="70" t="s">
        <v>85</v>
      </c>
      <c r="G18" s="71">
        <v>4</v>
      </c>
      <c r="H18" s="71">
        <v>4</v>
      </c>
      <c r="I18" s="71"/>
    </row>
    <row r="19" spans="1:9" s="2" customFormat="1" ht="88.5" customHeight="1">
      <c r="A19" s="57"/>
      <c r="B19" s="57"/>
      <c r="C19" s="59" t="s">
        <v>57</v>
      </c>
      <c r="D19" s="69" t="s">
        <v>58</v>
      </c>
      <c r="E19" s="70" t="s">
        <v>86</v>
      </c>
      <c r="F19" s="70" t="s">
        <v>87</v>
      </c>
      <c r="G19" s="71">
        <v>13</v>
      </c>
      <c r="H19" s="71">
        <v>13</v>
      </c>
      <c r="I19" s="59"/>
    </row>
    <row r="20" spans="1:9" s="2" customFormat="1" ht="30" customHeight="1">
      <c r="A20" s="57"/>
      <c r="B20" s="57"/>
      <c r="C20" s="59" t="s">
        <v>62</v>
      </c>
      <c r="D20" s="69" t="s">
        <v>63</v>
      </c>
      <c r="E20" s="59" t="s">
        <v>88</v>
      </c>
      <c r="F20" s="59" t="s">
        <v>88</v>
      </c>
      <c r="G20" s="71">
        <v>12</v>
      </c>
      <c r="H20" s="71">
        <v>12</v>
      </c>
      <c r="I20" s="59"/>
    </row>
    <row r="21" spans="1:9" s="2" customFormat="1" ht="44.5" customHeight="1">
      <c r="A21" s="57"/>
      <c r="B21" s="57"/>
      <c r="C21" s="76" t="s">
        <v>67</v>
      </c>
      <c r="D21" s="69" t="s">
        <v>89</v>
      </c>
      <c r="E21" s="59" t="s">
        <v>90</v>
      </c>
      <c r="F21" s="59" t="s">
        <v>70</v>
      </c>
      <c r="G21" s="71">
        <v>10</v>
      </c>
      <c r="H21" s="71">
        <v>10</v>
      </c>
      <c r="I21" s="59" t="s">
        <v>71</v>
      </c>
    </row>
    <row r="22" spans="1:9" s="2" customFormat="1" ht="98" customHeight="1">
      <c r="A22" s="57"/>
      <c r="B22" s="59" t="s">
        <v>72</v>
      </c>
      <c r="C22" s="76" t="s">
        <v>73</v>
      </c>
      <c r="D22" s="69" t="s">
        <v>74</v>
      </c>
      <c r="E22" s="59" t="s">
        <v>75</v>
      </c>
      <c r="F22" s="59" t="s">
        <v>76</v>
      </c>
      <c r="G22" s="71">
        <v>40</v>
      </c>
      <c r="H22" s="71">
        <v>35</v>
      </c>
      <c r="I22" s="59" t="s">
        <v>91</v>
      </c>
    </row>
    <row r="23" spans="1:9" s="2" customFormat="1" ht="30" customHeight="1">
      <c r="A23" s="57" t="s">
        <v>78</v>
      </c>
      <c r="B23" s="57"/>
      <c r="C23" s="57"/>
      <c r="D23" s="57"/>
      <c r="E23" s="57"/>
      <c r="F23" s="57"/>
      <c r="G23" s="71"/>
      <c r="H23" s="56">
        <f>I8+SUM(H15:H22)</f>
        <v>94.765710992111494</v>
      </c>
      <c r="I23" s="59"/>
    </row>
  </sheetData>
  <mergeCells count="24">
    <mergeCell ref="B13:E13"/>
    <mergeCell ref="F13:I13"/>
    <mergeCell ref="A23:F23"/>
    <mergeCell ref="A12:A13"/>
    <mergeCell ref="A14:A22"/>
    <mergeCell ref="B15:B21"/>
    <mergeCell ref="C15:C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2024-05-16T06:41:11Z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5B9BB44FFB394AAEA69EC16D2D21A19A_12</vt:lpwstr>
  </property>
</Properties>
</file>