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<sst xmlns="http://schemas.openxmlformats.org/spreadsheetml/2006/main" count="85" uniqueCount="69">
  <si>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</si>
  <si>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</si>
  <si>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</si>
  <si>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重点地区公路进京货车监测技术服务项目</t>
  </si>
  <si>
    <t>主管部门</t>
  </si>
  <si>
    <t>北京市交通委员会</t>
  </si>
  <si>
    <t>实施单位</t>
  </si>
  <si>
    <t>北京市智慧交通发展中心</t>
  </si>
  <si>
    <t>项目负责人</t>
  </si>
  <si>
    <t>常新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</si>
  <si>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</si>
  <si>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</si>
  <si>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</si>
  <si>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</si>
  <si>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</si>
  <si>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</si>
  <si>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</si>
  <si>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</si>
  <si>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</si>
  <si>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</si>
  <si>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</si>
  <si>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</si>
  <si>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</si>
  <si>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</si>
  <si>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</si>
  <si>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</si>
  <si>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</si>
  <si>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搭建重点地区进京货车监测统计系统，利用高速公路联网收费数据、省界门架数据、货车轨迹数据、重点物资运输车辆通行证等交通行业内部数据、以及核酸检测数据、办理进京证数据等外部共享数据进行融合，为各区提供重点地区进京货车落位技术手段和服务，加强进京货车风险管控措施，提升车辆落位管控效率。</t>
  </si>
  <si>
    <t>搭建完成重点地区进京货车监测统计系统，累计监测管控进京货车16万辆次，有效遏制了疫情从道路货运行业快速突破的势头，为各区提供重点地区进京货车落位技术手段和服务，加强进京货车风险管控措施，提升车辆落位管控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</si>
  <si>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</si>
  <si>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</si>
  <si>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</si>
  <si>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</si>
  <si>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</si>
  <si>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</si>
  <si>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</si>
  <si>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</si>
  <si>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</si>
  <si>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软件采购</t>
  </si>
  <si>
    <t>4套</t>
  </si>
  <si>
    <t>系统开发数量</t>
  </si>
  <si>
    <t>1套</t>
  </si>
  <si>
    <t>质量指标
（13分）</t>
  </si>
  <si>
    <t>验收合格率</t>
  </si>
  <si>
    <t>100%</t>
  </si>
  <si>
    <t>系统正常运行率</t>
  </si>
  <si>
    <t>≥99.9%</t>
  </si>
  <si>
    <t>系统故障修复响应时间</t>
  </si>
  <si>
    <t>≤3小时</t>
  </si>
  <si>
    <t>系统运行维护响应时间</t>
  </si>
  <si>
    <t>≤1小时</t>
  </si>
  <si>
    <t>系统故障率</t>
  </si>
  <si>
    <t>≤0.1%</t>
  </si>
  <si>
    <t>故障排除率</t>
  </si>
  <si>
    <t>时效指标
（12分）</t>
  </si>
  <si>
    <t>项目执行进度</t>
  </si>
  <si>
    <t>根据项目实际实施进度进行资金支付，在2024年4月前完成全部资金支付</t>
  </si>
  <si>
    <t>在2023年12月31日前完成了全部资金支付</t>
  </si>
  <si>
    <t>成本指标
（10分）</t>
  </si>
  <si>
    <t>项目支出数</t>
  </si>
  <si>
    <t>≤98.8万元</t>
  </si>
  <si>
    <t>项目共计支出97.9万元</t>
  </si>
  <si>
    <t>效益指标（40分）</t>
  </si>
  <si>
    <t>经济、社会、生态、可持续影响效益指标（40分）</t>
  </si>
  <si>
    <t>社会效益指标</t>
  </si>
  <si>
    <t>通过本项目建设，为各区做好疫情防控提供线索，也为各区优化辖区货运物流发展规划、强化重点区域交通综合治理提供决策参考，实现行业精细化管理、精准化服务。</t>
  </si>
  <si>
    <t>通过本项目建设，累计监测管控进京货车16万辆次，有效遏制了疫情从道路货运行业快速突破的势头，打通了联网收费、定位轨迹、通行证等系统平台数据，初步掌握了受监测地区进京货车运营规律，取得了一定的工作成效。</t>
  </si>
  <si>
    <t>后续在优化货运物流发展规划、强化重点区域交通综合治理等方面的支撑能力略显不足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</si>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</sst>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indexed="8"/>
      <name val="仿宋_GB2312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4" fillId="0" borderId="0">
      <alignment vertical="center"/>
    </xf>
    <xf numFmtId="0" fontId="25" fillId="0" borderId="0"/>
    <xf numFmtId="0" fontId="26" fillId="0" borderId="0"/>
    <xf numFmtId="43" fontId="4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abSelected="1" workbookViewId="0">
      <selection activeCell="A2" sqref="A2:I2"/>
    </sheetView>
  </sheetViews>
  <sheetFormatPr defaultColWidth="9" defaultRowHeight="13.5"/>
  <cols>
    <col min="1" max="1" width="4.12389380530973" customWidth="1"/>
    <col min="2" max="2" width="8.87610619469027" customWidth="1"/>
    <col min="3" max="3" width="20.5044247787611" customWidth="1"/>
    <col min="4" max="4" width="14.5044247787611" style="3" customWidth="1"/>
    <col min="5" max="5" width="28.3716814159292" style="3" customWidth="1"/>
    <col min="6" max="6" width="30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18910907187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4">
        <v>98.8</v>
      </c>
      <c r="F8" s="12">
        <v>97.9</v>
      </c>
      <c r="G8" s="12">
        <v>10</v>
      </c>
      <c r="H8" s="15">
        <f>+F8/E8</f>
        <v>0.990890688259109</v>
      </c>
      <c r="I8" s="32">
        <f>G8*H8</f>
        <v>9.90890688259109</v>
      </c>
    </row>
    <row r="9" s="2" customFormat="1" customHeight="1" spans="1:9">
      <c r="A9" s="16"/>
      <c r="B9" s="16"/>
      <c r="C9" s="13" t="s">
        <v>20</v>
      </c>
      <c r="D9" s="11"/>
      <c r="E9" s="14">
        <v>98.8</v>
      </c>
      <c r="F9" s="12">
        <v>97.9</v>
      </c>
      <c r="G9" s="12" t="s">
        <v>21</v>
      </c>
      <c r="H9" s="15">
        <f>+F9/E9</f>
        <v>0.990890688259109</v>
      </c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30" customHeight="1" spans="1:9">
      <c r="A15" s="11"/>
      <c r="B15" s="11" t="s">
        <v>36</v>
      </c>
      <c r="C15" s="11" t="s">
        <v>37</v>
      </c>
      <c r="D15" s="12" t="s">
        <v>38</v>
      </c>
      <c r="E15" s="20" t="s">
        <v>39</v>
      </c>
      <c r="F15" s="11" t="s">
        <v>39</v>
      </c>
      <c r="G15" s="14">
        <v>8</v>
      </c>
      <c r="H15" s="14">
        <v>8</v>
      </c>
      <c r="I15" s="11"/>
    </row>
    <row r="16" s="2" customFormat="1" ht="30" customHeight="1" spans="1:9">
      <c r="A16" s="11"/>
      <c r="B16" s="11"/>
      <c r="C16" s="11"/>
      <c r="D16" s="12" t="s">
        <v>40</v>
      </c>
      <c r="E16" s="20" t="s">
        <v>41</v>
      </c>
      <c r="F16" s="11" t="s">
        <v>41</v>
      </c>
      <c r="G16" s="14">
        <v>7</v>
      </c>
      <c r="H16" s="14">
        <v>7</v>
      </c>
      <c r="I16" s="11"/>
    </row>
    <row r="17" s="2" customFormat="1" ht="30" customHeight="1" spans="1:9">
      <c r="A17" s="11"/>
      <c r="B17" s="11"/>
      <c r="C17" s="21" t="s">
        <v>42</v>
      </c>
      <c r="D17" s="22" t="s">
        <v>43</v>
      </c>
      <c r="E17" s="23" t="s">
        <v>44</v>
      </c>
      <c r="F17" s="23" t="s">
        <v>44</v>
      </c>
      <c r="G17" s="24">
        <v>2</v>
      </c>
      <c r="H17" s="24">
        <v>2</v>
      </c>
      <c r="I17" s="33"/>
    </row>
    <row r="18" s="2" customFormat="1" ht="30" customHeight="1" spans="1:9">
      <c r="A18" s="11"/>
      <c r="B18" s="11"/>
      <c r="C18" s="25"/>
      <c r="D18" s="26" t="s">
        <v>45</v>
      </c>
      <c r="E18" s="27" t="s">
        <v>46</v>
      </c>
      <c r="F18" s="27" t="s">
        <v>46</v>
      </c>
      <c r="G18" s="28">
        <v>2</v>
      </c>
      <c r="H18" s="28">
        <v>2</v>
      </c>
      <c r="I18" s="34"/>
    </row>
    <row r="19" s="2" customFormat="1" ht="30" customHeight="1" spans="1:9">
      <c r="A19" s="11"/>
      <c r="B19" s="11"/>
      <c r="C19" s="25"/>
      <c r="D19" s="22" t="s">
        <v>47</v>
      </c>
      <c r="E19" s="23" t="s">
        <v>48</v>
      </c>
      <c r="F19" s="23" t="s">
        <v>48</v>
      </c>
      <c r="G19" s="24">
        <v>2</v>
      </c>
      <c r="H19" s="24">
        <v>2</v>
      </c>
      <c r="I19" s="33"/>
    </row>
    <row r="20" s="2" customFormat="1" ht="30" customHeight="1" spans="1:9">
      <c r="A20" s="11"/>
      <c r="B20" s="11"/>
      <c r="C20" s="25"/>
      <c r="D20" s="22" t="s">
        <v>49</v>
      </c>
      <c r="E20" s="23" t="s">
        <v>50</v>
      </c>
      <c r="F20" s="23" t="s">
        <v>50</v>
      </c>
      <c r="G20" s="24">
        <v>2</v>
      </c>
      <c r="H20" s="24">
        <v>2</v>
      </c>
      <c r="I20" s="33"/>
    </row>
    <row r="21" s="2" customFormat="1" ht="30" customHeight="1" spans="1:9">
      <c r="A21" s="11"/>
      <c r="B21" s="11"/>
      <c r="C21" s="25"/>
      <c r="D21" s="22" t="s">
        <v>51</v>
      </c>
      <c r="E21" s="23" t="s">
        <v>52</v>
      </c>
      <c r="F21" s="23" t="s">
        <v>52</v>
      </c>
      <c r="G21" s="24">
        <v>2</v>
      </c>
      <c r="H21" s="24">
        <v>2</v>
      </c>
      <c r="I21" s="33"/>
    </row>
    <row r="22" s="2" customFormat="1" ht="30" customHeight="1" spans="1:9">
      <c r="A22" s="11"/>
      <c r="B22" s="11"/>
      <c r="C22" s="29"/>
      <c r="D22" s="22" t="s">
        <v>53</v>
      </c>
      <c r="E22" s="23" t="s">
        <v>44</v>
      </c>
      <c r="F22" s="23" t="s">
        <v>44</v>
      </c>
      <c r="G22" s="24">
        <v>3</v>
      </c>
      <c r="H22" s="24">
        <v>3</v>
      </c>
      <c r="I22" s="33"/>
    </row>
    <row r="23" s="2" customFormat="1" ht="45" customHeight="1" spans="1:9">
      <c r="A23" s="11"/>
      <c r="B23" s="11"/>
      <c r="C23" s="11" t="s">
        <v>54</v>
      </c>
      <c r="D23" s="18" t="s">
        <v>55</v>
      </c>
      <c r="E23" s="11" t="s">
        <v>56</v>
      </c>
      <c r="F23" s="11" t="s">
        <v>57</v>
      </c>
      <c r="G23" s="14">
        <v>12</v>
      </c>
      <c r="H23" s="14">
        <v>12</v>
      </c>
      <c r="I23" s="11"/>
    </row>
    <row r="24" s="2" customFormat="1" ht="30" customHeight="1" spans="1:9">
      <c r="A24" s="11"/>
      <c r="B24" s="11"/>
      <c r="C24" s="21" t="s">
        <v>58</v>
      </c>
      <c r="D24" s="18" t="s">
        <v>59</v>
      </c>
      <c r="E24" s="11" t="s">
        <v>60</v>
      </c>
      <c r="F24" s="11" t="s">
        <v>61</v>
      </c>
      <c r="G24" s="14">
        <v>10</v>
      </c>
      <c r="H24" s="14">
        <v>10</v>
      </c>
      <c r="I24" s="11"/>
    </row>
    <row r="25" s="2" customFormat="1" ht="101.1" customHeight="1" spans="1:9">
      <c r="A25" s="11"/>
      <c r="B25" s="11" t="s">
        <v>62</v>
      </c>
      <c r="C25" s="11" t="s">
        <v>63</v>
      </c>
      <c r="D25" s="18" t="s">
        <v>64</v>
      </c>
      <c r="E25" s="11" t="s">
        <v>65</v>
      </c>
      <c r="F25" s="30" t="s">
        <v>66</v>
      </c>
      <c r="G25" s="14">
        <v>40</v>
      </c>
      <c r="H25" s="14">
        <v>35</v>
      </c>
      <c r="I25" s="30" t="s">
        <v>67</v>
      </c>
    </row>
    <row r="26" s="2" customFormat="1" ht="30" customHeight="1" spans="1:9">
      <c r="A26" s="11" t="s">
        <v>68</v>
      </c>
      <c r="B26" s="11"/>
      <c r="C26" s="11"/>
      <c r="D26" s="11"/>
      <c r="E26" s="11"/>
      <c r="F26" s="11"/>
      <c r="G26" s="14"/>
      <c r="H26" s="31">
        <f>I8+SUM(H15:H25)</f>
        <v>94.9089068825911</v>
      </c>
      <c r="I26" s="35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6:F26"/>
    <mergeCell ref="A12:A13"/>
    <mergeCell ref="A14:A25"/>
    <mergeCell ref="B15:B24"/>
    <mergeCell ref="C15:C16"/>
    <mergeCell ref="C17:C22"/>
  </mergeCells>
  <pageMargins left="0.7" right="0.7" top="0.75" bottom="0.75" header="0.3" footer="0.3"/>
  <pageSetup paperSize="9" scale="9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2024-04-26T04:23:00Z</cp:lastPrinted>
  <dcterms:modified xsi:type="dcterms:W3CDTF">2024-05-10T07:18:30Z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8994E0E63E08438D8CB7BF3BFBB6B39F_13</vt:lpwstr>
  </property>
</Properties>
</file>