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8" i="44" l="1"/>
  <c r="I8" i="44" s="1"/>
  <c r="H33" i="44" s="1"/>
</calcChain>
</file>

<file path=xl/sharedStrings.xml><?xml version="1.0" encoding="utf-8"?>
<sst xmlns="http://schemas.openxmlformats.org/spreadsheetml/2006/main" count="111" uniqueCount="71">
  <si>
    <t>（2023年度）</t>
  </si>
  <si>
    <t>项目名称</t>
  </si>
  <si>
    <t>主管部门</t>
  </si>
  <si>
    <t>北京市交通委员会</t>
  </si>
  <si>
    <t>实施单位</t>
  </si>
  <si>
    <t>北京市交通委员会密云公路分局</t>
  </si>
  <si>
    <t>项目负责人</t>
  </si>
  <si>
    <t>王淼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</si>
  <si>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</si>
  <si>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</si>
  <si>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</si>
  <si>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</si>
  <si>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</si>
  <si>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</si>
  <si>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</si>
  <si>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</si>
  <si>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</si>
  <si>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</si>
  <si>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</si>
  <si>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</si>
  <si>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</si>
  <si>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</si>
  <si>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</si>
  <si>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</si>
  <si>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</si>
  <si>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</si>
  <si>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</si>
  <si>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</si>
  <si>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</si>
  <si>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</si>
  <si>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</si>
  <si>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</si>
  <si>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</si>
  <si>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</si>
  <si>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新建非现场执法设备</t>
  </si>
  <si>
    <t>1处</t>
  </si>
  <si>
    <t>修复工程</t>
  </si>
  <si>
    <t>4处</t>
  </si>
  <si>
    <t>治超设备运维</t>
  </si>
  <si>
    <t>11套</t>
  </si>
  <si>
    <t>治超设备的检定及核查</t>
  </si>
  <si>
    <t>26处</t>
  </si>
  <si>
    <t>质量指标
（13分）</t>
  </si>
  <si>
    <t>检定质量：符合《动态公路车辆自动衡器国家计量检定规程》JJG907-2006的要求，达到合格标准，符合《GA/T833-2016机动车号牌图像自动识别技术规范》，达到合格标准</t>
  </si>
  <si>
    <t>合格</t>
  </si>
  <si>
    <t>治超设备运维质量：符合《北京市普通公路路网信息采集与发布设施运维技术规程》、《公路货车超限不停车检测系统技术规范》达到合格标准</t>
  </si>
  <si>
    <t>时效指标
（12分）</t>
  </si>
  <si>
    <t>非现场执法设备检定及核查工程进度：招标采购时间1月；合同签订时间1月；施工时间1月-12月；完工时间12月。</t>
  </si>
  <si>
    <t>优</t>
  </si>
  <si>
    <t>成本指标
（10分）</t>
  </si>
  <si>
    <t>效益指标（40分）</t>
  </si>
  <si>
    <t>经济、社会、生态、可持续影响效益指标（40分）</t>
  </si>
  <si>
    <t>总分</t>
  </si>
  <si>
    <t>2023年密云公路分局治超专项工程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</si>
  <si>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</si>
  <si>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工程质量：符合《公路货车超限不停车检测系统技术规范》、《公路动态车辆称重设备技术要求及检验方法》，DB11/T1374-2016、《公路工程质量检验评定标准》，达到合格标准</t>
    <phoneticPr fontId="6" type="noConversion"/>
  </si>
  <si>
    <t>运维工作进度：招标采购时间2022年12月；合同签订时间2022年12月；施工时间2023年1月；完工时间12月；交竣工验收时间12月</t>
    <phoneticPr fontId="6" type="noConversion"/>
  </si>
  <si>
    <t>招标采购时间：23年3月；合同签订时间3月31日；施工时间23年4月1日；完工时间12月；交竣工验收时间12月</t>
    <phoneticPr fontId="6" type="noConversion"/>
  </si>
  <si>
    <t>新建非现场执法设备、修复工程：招标采购时间7月；合同签订时间8月；施工时间9月；完工时间12月；交竣工验收时间12月</t>
    <phoneticPr fontId="6" type="noConversion"/>
  </si>
  <si>
    <t>定性指标，效益无法准确衡量</t>
    <phoneticPr fontId="6" type="noConversion"/>
  </si>
  <si>
    <t>保障公路路况良好，更加有效地保护公路和桥梁，减轻汽车排放污染及交通环境污染。</t>
    <phoneticPr fontId="6" type="noConversion"/>
  </si>
  <si>
    <t>60万元</t>
    <phoneticPr fontId="6" type="noConversion"/>
  </si>
  <si>
    <t>39万元</t>
    <phoneticPr fontId="6" type="noConversion"/>
  </si>
  <si>
    <t>116万元</t>
    <phoneticPr fontId="6" type="noConversion"/>
  </si>
  <si>
    <t>376万元</t>
    <phoneticPr fontId="6" type="noConversion"/>
  </si>
  <si>
    <t>372.123419万元</t>
    <phoneticPr fontId="6" type="noConversion"/>
  </si>
  <si>
    <t>在治理货运车辆超载超限方面节约成本</t>
    <phoneticPr fontId="6" type="noConversion"/>
  </si>
  <si>
    <t>通过完善非现场执法设备建设工作，加强运维管理工作，按时做好治超设备的检定及核查工作，使治超得到可持续发展</t>
    <phoneticPr fontId="6" type="noConversion"/>
  </si>
  <si>
    <t>进一步推进超限超载治理工作，实现24小时监测，对超限超载行为起到有效治理和震慑作用，保护人民群众及路产设施安全</t>
    <phoneticPr fontId="6" type="noConversion"/>
  </si>
  <si>
    <t>新建西邓路治超非现场执法设备1套，密兴路、顺密路治超非现场执法点位道路修复2处，司马台、墙子路综合检查站计量墩修复2处；完成已建成11处非现场执法设备运维工作，完成已建成26条车道非现场执法设备检定及期间性能核查，完成4套执法相机的检定工作；完整后能够提升路网运行监测能力，提升行业信息化管理水平，为治理车辆超载超限行为，提供管理处罚依据，提升公众出行服务能力，为公众提供更好的安全便捷出现服务。</t>
    <phoneticPr fontId="6" type="noConversion"/>
  </si>
  <si>
    <t>新建西邓路治超非现场执法设备1套，密兴路、顺密路治超非现场执法点位道路修复2处，司马台、墙子路综合检查站计量墩修复2处；完成已建成11处非现场执法设备运维工作，完成已建成26条车道非现场执法设备检定及期间性能核查，完成4套执法相机的检定工作；完整后能够提升路网运行监测能力，提升行业信息化管理水平，为治理车辆超载超限行为，提供管理处罚依据，提升公众出行服务能力，为公众提供更好的安全便捷出现服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</si>
</sst>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workbookViewId="0">
      <selection activeCell="F8" sqref="F8:F9"/>
    </sheetView>
  </sheetViews>
  <sheetFormatPr defaultColWidth="9" defaultRowHeight="14"/>
  <cols>
    <col min="1" max="1" width="4.08984375" style="1" customWidth="1"/>
    <col min="2" max="2" width="8.90625" style="1" customWidth="1"/>
    <col min="3" max="3" width="18.6328125" style="1" customWidth="1"/>
    <col min="4" max="4" width="37.7265625" style="8" customWidth="1"/>
    <col min="5" max="5" width="11.7265625" style="8" customWidth="1"/>
    <col min="6" max="6" width="14.81640625" style="1" customWidth="1"/>
    <col min="7" max="7" width="8.453125" style="9" customWidth="1"/>
    <col min="8" max="8" width="11.08984375" style="1" customWidth="1"/>
    <col min="9" max="9" width="28.1796875" style="1" customWidth="1"/>
    <col min="10" max="16384" width="9" style="1"/>
  </cols>
  <sheetData>
    <row r="1" spans="1:9" ht="22.5" customHeight="1">
      <c r="A1" s="18" t="s">
        <v>54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>
      <c r="A3" s="2"/>
      <c r="B3" s="2"/>
      <c r="C3" s="2"/>
      <c r="D3" s="3"/>
      <c r="E3" s="3"/>
      <c r="F3" s="2"/>
      <c r="G3" s="4"/>
    </row>
    <row r="4" spans="1:9" s="5" customFormat="1">
      <c r="A4" s="20" t="s">
        <v>1</v>
      </c>
      <c r="B4" s="20"/>
      <c r="C4" s="20" t="s">
        <v>53</v>
      </c>
      <c r="D4" s="20"/>
      <c r="E4" s="20"/>
      <c r="F4" s="20"/>
      <c r="G4" s="20"/>
      <c r="H4" s="20"/>
      <c r="I4" s="20"/>
    </row>
    <row r="5" spans="1:9" s="5" customFormat="1">
      <c r="A5" s="20" t="s">
        <v>2</v>
      </c>
      <c r="B5" s="20"/>
      <c r="C5" s="20" t="s">
        <v>3</v>
      </c>
      <c r="D5" s="20"/>
      <c r="E5" s="20"/>
      <c r="F5" s="10" t="s">
        <v>4</v>
      </c>
      <c r="G5" s="20" t="s">
        <v>5</v>
      </c>
      <c r="H5" s="20"/>
      <c r="I5" s="20"/>
    </row>
    <row r="6" spans="1:9" s="5" customFormat="1">
      <c r="A6" s="20" t="s">
        <v>6</v>
      </c>
      <c r="B6" s="20"/>
      <c r="C6" s="20" t="s">
        <v>7</v>
      </c>
      <c r="D6" s="20"/>
      <c r="E6" s="20"/>
      <c r="F6" s="10" t="s">
        <v>8</v>
      </c>
      <c r="G6" s="20">
        <v>69971251</v>
      </c>
      <c r="H6" s="20"/>
      <c r="I6" s="20"/>
    </row>
    <row r="7" spans="1:9" s="5" customFormat="1">
      <c r="A7" s="20" t="s">
        <v>9</v>
      </c>
      <c r="B7" s="20"/>
      <c r="C7" s="10"/>
      <c r="D7" s="11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11" t="s">
        <v>15</v>
      </c>
    </row>
    <row r="8" spans="1:9" s="5" customFormat="1" ht="32.25" customHeight="1">
      <c r="A8" s="20" t="s">
        <v>16</v>
      </c>
      <c r="B8" s="20"/>
      <c r="C8" s="12" t="s">
        <v>17</v>
      </c>
      <c r="D8" s="11">
        <v>0</v>
      </c>
      <c r="E8" s="16">
        <v>591</v>
      </c>
      <c r="F8" s="16">
        <v>587.12341900000001</v>
      </c>
      <c r="G8" s="10">
        <v>10</v>
      </c>
      <c r="H8" s="13">
        <f>+F8/E8</f>
        <v>0.99344064128595599</v>
      </c>
      <c r="I8" s="14">
        <f>G8*H8</f>
        <v>9.9344064128595591</v>
      </c>
    </row>
    <row r="9" spans="1:9" s="5" customFormat="1" ht="13.5" customHeight="1">
      <c r="A9" s="21"/>
      <c r="B9" s="21"/>
      <c r="C9" s="12" t="s">
        <v>18</v>
      </c>
      <c r="D9" s="11">
        <v>0</v>
      </c>
      <c r="E9" s="16">
        <v>591</v>
      </c>
      <c r="F9" s="16">
        <v>587.12341900000001</v>
      </c>
      <c r="G9" s="10" t="s">
        <v>19</v>
      </c>
      <c r="H9" s="11"/>
      <c r="I9" s="11" t="s">
        <v>19</v>
      </c>
    </row>
    <row r="10" spans="1:9" s="5" customFormat="1" ht="13.5" customHeight="1">
      <c r="A10" s="21"/>
      <c r="B10" s="21"/>
      <c r="C10" s="12" t="s">
        <v>20</v>
      </c>
      <c r="D10" s="11"/>
      <c r="E10" s="11"/>
      <c r="F10" s="10"/>
      <c r="G10" s="10" t="s">
        <v>19</v>
      </c>
      <c r="H10" s="11"/>
      <c r="I10" s="11" t="s">
        <v>19</v>
      </c>
    </row>
    <row r="11" spans="1:9" s="5" customFormat="1">
      <c r="A11" s="21"/>
      <c r="B11" s="21"/>
      <c r="C11" s="12" t="s">
        <v>21</v>
      </c>
      <c r="D11" s="11"/>
      <c r="E11" s="11"/>
      <c r="F11" s="10"/>
      <c r="G11" s="10" t="s">
        <v>19</v>
      </c>
      <c r="H11" s="11"/>
      <c r="I11" s="11" t="s">
        <v>19</v>
      </c>
    </row>
    <row r="12" spans="1:9" s="5" customFormat="1" ht="18" customHeight="1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5" customFormat="1" ht="108" customHeight="1">
      <c r="A13" s="20"/>
      <c r="B13" s="22" t="s">
        <v>69</v>
      </c>
      <c r="C13" s="23"/>
      <c r="D13" s="23"/>
      <c r="E13" s="24"/>
      <c r="F13" s="22" t="s">
        <v>70</v>
      </c>
      <c r="G13" s="23"/>
      <c r="H13" s="23"/>
      <c r="I13" s="24"/>
    </row>
    <row r="14" spans="1:9" s="5" customFormat="1" ht="34.5" customHeight="1">
      <c r="A14" s="20" t="s">
        <v>25</v>
      </c>
      <c r="B14" s="11" t="s">
        <v>26</v>
      </c>
      <c r="C14" s="11" t="s">
        <v>27</v>
      </c>
      <c r="D14" s="10" t="s">
        <v>28</v>
      </c>
      <c r="E14" s="11" t="s">
        <v>29</v>
      </c>
      <c r="F14" s="11" t="s">
        <v>30</v>
      </c>
      <c r="G14" s="10" t="s">
        <v>13</v>
      </c>
      <c r="H14" s="10" t="s">
        <v>15</v>
      </c>
      <c r="I14" s="11" t="s">
        <v>31</v>
      </c>
    </row>
    <row r="15" spans="1:9" s="5" customFormat="1" ht="28" customHeight="1">
      <c r="A15" s="20"/>
      <c r="B15" s="25" t="s">
        <v>32</v>
      </c>
      <c r="C15" s="25" t="s">
        <v>33</v>
      </c>
      <c r="D15" s="6" t="s">
        <v>34</v>
      </c>
      <c r="E15" s="11" t="s">
        <v>35</v>
      </c>
      <c r="F15" s="11" t="s">
        <v>35</v>
      </c>
      <c r="G15" s="16">
        <v>4</v>
      </c>
      <c r="H15" s="16">
        <v>4</v>
      </c>
      <c r="I15" s="11"/>
    </row>
    <row r="16" spans="1:9" s="5" customFormat="1" ht="31" customHeight="1">
      <c r="A16" s="20"/>
      <c r="B16" s="26"/>
      <c r="C16" s="26"/>
      <c r="D16" s="6" t="s">
        <v>36</v>
      </c>
      <c r="E16" s="11" t="s">
        <v>37</v>
      </c>
      <c r="F16" s="11" t="s">
        <v>37</v>
      </c>
      <c r="G16" s="16">
        <v>4</v>
      </c>
      <c r="H16" s="16">
        <v>4</v>
      </c>
      <c r="I16" s="11"/>
    </row>
    <row r="17" spans="1:9" s="5" customFormat="1">
      <c r="A17" s="20"/>
      <c r="B17" s="26"/>
      <c r="C17" s="26"/>
      <c r="D17" s="28" t="s">
        <v>38</v>
      </c>
      <c r="E17" s="11" t="s">
        <v>39</v>
      </c>
      <c r="F17" s="11" t="s">
        <v>39</v>
      </c>
      <c r="G17" s="16">
        <v>4</v>
      </c>
      <c r="H17" s="16">
        <v>4</v>
      </c>
      <c r="I17" s="11"/>
    </row>
    <row r="18" spans="1:9" s="5" customFormat="1">
      <c r="A18" s="20"/>
      <c r="B18" s="26"/>
      <c r="C18" s="27"/>
      <c r="D18" s="17" t="s">
        <v>40</v>
      </c>
      <c r="E18" s="11" t="s">
        <v>41</v>
      </c>
      <c r="F18" s="11" t="s">
        <v>41</v>
      </c>
      <c r="G18" s="16">
        <v>3</v>
      </c>
      <c r="H18" s="16">
        <v>3</v>
      </c>
      <c r="I18" s="11"/>
    </row>
    <row r="19" spans="1:9" s="5" customFormat="1" ht="84">
      <c r="A19" s="20"/>
      <c r="B19" s="26"/>
      <c r="C19" s="20" t="s">
        <v>42</v>
      </c>
      <c r="D19" s="28" t="s">
        <v>43</v>
      </c>
      <c r="E19" s="11" t="s">
        <v>44</v>
      </c>
      <c r="F19" s="11" t="s">
        <v>44</v>
      </c>
      <c r="G19" s="16">
        <v>4</v>
      </c>
      <c r="H19" s="16">
        <v>4</v>
      </c>
      <c r="I19" s="11"/>
    </row>
    <row r="20" spans="1:9" s="5" customFormat="1" ht="70">
      <c r="A20" s="20"/>
      <c r="B20" s="26"/>
      <c r="C20" s="20"/>
      <c r="D20" s="28" t="s">
        <v>45</v>
      </c>
      <c r="E20" s="11" t="s">
        <v>44</v>
      </c>
      <c r="F20" s="11" t="s">
        <v>44</v>
      </c>
      <c r="G20" s="16">
        <v>4</v>
      </c>
      <c r="H20" s="16">
        <v>4</v>
      </c>
      <c r="I20" s="11"/>
    </row>
    <row r="21" spans="1:9" s="5" customFormat="1" ht="98">
      <c r="A21" s="20"/>
      <c r="B21" s="26"/>
      <c r="C21" s="20"/>
      <c r="D21" s="28" t="s">
        <v>55</v>
      </c>
      <c r="E21" s="11" t="s">
        <v>44</v>
      </c>
      <c r="F21" s="11" t="s">
        <v>44</v>
      </c>
      <c r="G21" s="16">
        <v>5</v>
      </c>
      <c r="H21" s="16">
        <v>5</v>
      </c>
      <c r="I21" s="11"/>
    </row>
    <row r="22" spans="1:9" s="5" customFormat="1" ht="70">
      <c r="A22" s="20"/>
      <c r="B22" s="26"/>
      <c r="C22" s="20" t="s">
        <v>46</v>
      </c>
      <c r="D22" s="15" t="s">
        <v>47</v>
      </c>
      <c r="E22" s="11" t="s">
        <v>48</v>
      </c>
      <c r="F22" s="11" t="s">
        <v>48</v>
      </c>
      <c r="G22" s="16">
        <v>4</v>
      </c>
      <c r="H22" s="16">
        <v>2.5</v>
      </c>
      <c r="I22" s="29" t="s">
        <v>57</v>
      </c>
    </row>
    <row r="23" spans="1:9" s="5" customFormat="1" ht="70">
      <c r="A23" s="20"/>
      <c r="B23" s="26"/>
      <c r="C23" s="20"/>
      <c r="D23" s="15" t="s">
        <v>56</v>
      </c>
      <c r="E23" s="11" t="s">
        <v>48</v>
      </c>
      <c r="F23" s="11" t="s">
        <v>48</v>
      </c>
      <c r="G23" s="16">
        <v>4</v>
      </c>
      <c r="H23" s="16">
        <v>2.5</v>
      </c>
      <c r="I23" s="29" t="s">
        <v>57</v>
      </c>
    </row>
    <row r="24" spans="1:9" s="5" customFormat="1" ht="70">
      <c r="A24" s="20"/>
      <c r="B24" s="26"/>
      <c r="C24" s="20"/>
      <c r="D24" s="15" t="s">
        <v>58</v>
      </c>
      <c r="E24" s="11" t="s">
        <v>48</v>
      </c>
      <c r="F24" s="11" t="s">
        <v>48</v>
      </c>
      <c r="G24" s="16">
        <v>4</v>
      </c>
      <c r="H24" s="16">
        <v>4</v>
      </c>
      <c r="I24" s="11"/>
    </row>
    <row r="25" spans="1:9" s="5" customFormat="1" ht="30" customHeight="1">
      <c r="A25" s="20"/>
      <c r="B25" s="26"/>
      <c r="C25" s="25" t="s">
        <v>49</v>
      </c>
      <c r="D25" s="28" t="s">
        <v>40</v>
      </c>
      <c r="E25" s="11" t="s">
        <v>61</v>
      </c>
      <c r="F25" s="11" t="s">
        <v>61</v>
      </c>
      <c r="G25" s="16">
        <v>2.5</v>
      </c>
      <c r="H25" s="16">
        <v>2.5</v>
      </c>
      <c r="I25" s="11"/>
    </row>
    <row r="26" spans="1:9" s="5" customFormat="1" ht="30" customHeight="1">
      <c r="A26" s="20"/>
      <c r="B26" s="26"/>
      <c r="C26" s="26"/>
      <c r="D26" s="28" t="s">
        <v>38</v>
      </c>
      <c r="E26" s="11" t="s">
        <v>62</v>
      </c>
      <c r="F26" s="11" t="s">
        <v>62</v>
      </c>
      <c r="G26" s="16">
        <v>2.5</v>
      </c>
      <c r="H26" s="16">
        <v>2.5</v>
      </c>
      <c r="I26" s="11"/>
    </row>
    <row r="27" spans="1:9" s="5" customFormat="1" ht="30" customHeight="1">
      <c r="A27" s="20"/>
      <c r="B27" s="26"/>
      <c r="C27" s="26"/>
      <c r="D27" s="28" t="s">
        <v>36</v>
      </c>
      <c r="E27" s="11" t="s">
        <v>63</v>
      </c>
      <c r="F27" s="11" t="s">
        <v>63</v>
      </c>
      <c r="G27" s="16">
        <v>2.5</v>
      </c>
      <c r="H27" s="16">
        <v>2.5</v>
      </c>
      <c r="I27" s="11"/>
    </row>
    <row r="28" spans="1:9" s="5" customFormat="1">
      <c r="A28" s="20"/>
      <c r="B28" s="27"/>
      <c r="C28" s="27"/>
      <c r="D28" s="17" t="s">
        <v>34</v>
      </c>
      <c r="E28" s="11" t="s">
        <v>64</v>
      </c>
      <c r="F28" s="11" t="s">
        <v>65</v>
      </c>
      <c r="G28" s="16">
        <v>2.5</v>
      </c>
      <c r="H28" s="16">
        <v>2.5</v>
      </c>
      <c r="I28" s="11"/>
    </row>
    <row r="29" spans="1:9" s="5" customFormat="1">
      <c r="A29" s="20"/>
      <c r="B29" s="20" t="s">
        <v>50</v>
      </c>
      <c r="C29" s="25" t="s">
        <v>51</v>
      </c>
      <c r="D29" s="17" t="s">
        <v>66</v>
      </c>
      <c r="E29" s="11" t="s">
        <v>48</v>
      </c>
      <c r="F29" s="11" t="s">
        <v>48</v>
      </c>
      <c r="G29" s="16">
        <v>10</v>
      </c>
      <c r="H29" s="16">
        <v>9</v>
      </c>
      <c r="I29" s="11" t="s">
        <v>59</v>
      </c>
    </row>
    <row r="30" spans="1:9" s="5" customFormat="1" ht="42">
      <c r="A30" s="20"/>
      <c r="B30" s="20"/>
      <c r="C30" s="26"/>
      <c r="D30" s="17" t="s">
        <v>60</v>
      </c>
      <c r="E30" s="11" t="s">
        <v>48</v>
      </c>
      <c r="F30" s="11" t="s">
        <v>48</v>
      </c>
      <c r="G30" s="16">
        <v>10</v>
      </c>
      <c r="H30" s="16">
        <v>9</v>
      </c>
      <c r="I30" s="11" t="s">
        <v>59</v>
      </c>
    </row>
    <row r="31" spans="1:9" s="5" customFormat="1" ht="42">
      <c r="A31" s="20"/>
      <c r="B31" s="20"/>
      <c r="C31" s="26"/>
      <c r="D31" s="17" t="s">
        <v>68</v>
      </c>
      <c r="E31" s="11" t="s">
        <v>48</v>
      </c>
      <c r="F31" s="11" t="s">
        <v>48</v>
      </c>
      <c r="G31" s="16">
        <v>10</v>
      </c>
      <c r="H31" s="16">
        <v>9</v>
      </c>
      <c r="I31" s="11" t="s">
        <v>59</v>
      </c>
    </row>
    <row r="32" spans="1:9" s="5" customFormat="1" ht="42">
      <c r="A32" s="20"/>
      <c r="B32" s="20"/>
      <c r="C32" s="27"/>
      <c r="D32" s="17" t="s">
        <v>67</v>
      </c>
      <c r="E32" s="11" t="s">
        <v>48</v>
      </c>
      <c r="F32" s="11" t="s">
        <v>48</v>
      </c>
      <c r="G32" s="16">
        <v>10</v>
      </c>
      <c r="H32" s="16">
        <v>8</v>
      </c>
      <c r="I32" s="11" t="s">
        <v>59</v>
      </c>
    </row>
    <row r="33" spans="1:9" s="5" customFormat="1" ht="30" customHeight="1">
      <c r="A33" s="20" t="s">
        <v>52</v>
      </c>
      <c r="B33" s="20"/>
      <c r="C33" s="20"/>
      <c r="D33" s="20"/>
      <c r="E33" s="20"/>
      <c r="F33" s="20"/>
      <c r="G33" s="16"/>
      <c r="H33" s="7">
        <f>I8+SUM(H15:H32)</f>
        <v>91.934406412859559</v>
      </c>
      <c r="I33" s="11"/>
    </row>
  </sheetData>
  <mergeCells count="29">
    <mergeCell ref="B13:E13"/>
    <mergeCell ref="F13:I13"/>
    <mergeCell ref="A33:F33"/>
    <mergeCell ref="A12:A13"/>
    <mergeCell ref="A14:A32"/>
    <mergeCell ref="B29:B32"/>
    <mergeCell ref="C15:C18"/>
    <mergeCell ref="C19:C21"/>
    <mergeCell ref="C22:C24"/>
    <mergeCell ref="C25:C28"/>
    <mergeCell ref="C29:C32"/>
    <mergeCell ref="B15:B2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2024-05-16T06:35:10Z</cp:lastPrinted>
  <dcterms:created xsi:type="dcterms:W3CDTF">2018-03-28T06:56:00Z</dcterms:created>
  <dcterms:modified xsi:type="dcterms:W3CDTF">2024-05-16T06:35:13Z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7732776610C94EB19AB8B049ED6850BE_12</vt:lpwstr>
  </property>
</Properties>
</file>