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<sst xmlns="http://schemas.openxmlformats.org/spreadsheetml/2006/main" count="88" uniqueCount="75">
  <si>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</si>
  <si>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</si>
  <si>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</si>
  <si>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</si>
  <si>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</si>
  <si>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</si>
  <si>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</si>
  <si>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</si>
  <si>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</si>
  <si>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</si>
  <si>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</si>
  <si>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</si>
  <si>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</si>
  <si>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</si>
  <si>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</si>
  <si>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</si>
  <si>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</si>
  <si>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</si>
  <si>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</si>
  <si>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</si>
  <si>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</si>
  <si>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</si>
  <si>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</si>
  <si>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</si>
  <si>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</si>
  <si>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</si>
  <si>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</si>
  <si>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</si>
  <si>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</si>
  <si>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</si>
  <si>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</si>
  <si>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</si>
  <si>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</si>
  <si>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</si>
  <si>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</si>
  <si>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</si>
  <si>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</si>
  <si>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</si>
  <si>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 xml:space="preserve">保证市郊铁路S2线、城市副中心线、怀柔—密云线、通密线安全运营；保障、服务市民出行。 </t>
    <phoneticPr fontId="12" type="noConversion"/>
  </si>
  <si>
    <t>保证市郊铁路S2线、城市副中心线、怀柔—密云线、通密线安全运营；保障、服务市民出行。</t>
    <phoneticPr fontId="12" type="noConversion"/>
  </si>
  <si>
    <t>发送人次</t>
  </si>
  <si>
    <t>行驶里程</t>
  </si>
  <si>
    <t>年度开行列车</t>
  </si>
  <si>
    <t>行车事故率</t>
  </si>
  <si>
    <t>发车准点率</t>
  </si>
  <si>
    <t>定性</t>
    <phoneticPr fontId="12" type="noConversion"/>
  </si>
  <si>
    <t>项目期间</t>
  </si>
  <si>
    <t>全年</t>
    <phoneticPr fontId="12" type="noConversion"/>
  </si>
  <si>
    <t>运营成本控制总额</t>
  </si>
  <si>
    <t>在预算控制范围内</t>
  </si>
  <si>
    <t>方便群众出行</t>
  </si>
  <si>
    <t>缓解交通拥堵</t>
  </si>
  <si>
    <t>利润指标</t>
  </si>
  <si>
    <t>经济、社会、生态、可持续影响效益指标（30分）</t>
    <phoneticPr fontId="12" type="noConversion"/>
  </si>
  <si>
    <t>服务对象满意度指标（10分）</t>
    <phoneticPr fontId="12" type="noConversion"/>
  </si>
  <si>
    <t>乘客满意度</t>
  </si>
  <si>
    <t>出行便利、舒适、绿色</t>
  </si>
  <si>
    <t>缓解相关地段交通拥堵，减轻公路交通拥堵压力</t>
  </si>
  <si>
    <t>盈亏平衡</t>
  </si>
  <si>
    <t>满足市民出行需求，缓解地面交通压力，提供更加方便快捷的出行条件，满意度大于95%</t>
  </si>
  <si>
    <t>盈亏平衡</t>
    <phoneticPr fontId="12" type="noConversion"/>
  </si>
  <si>
    <t>张昊</t>
    <phoneticPr fontId="12" type="noConversion"/>
  </si>
  <si>
    <t>客运综合协调处</t>
    <phoneticPr fontId="12" type="noConversion"/>
  </si>
  <si>
    <t>市郊铁路委托运营服务补偿</t>
    <phoneticPr fontId="12" type="noConversion"/>
  </si>
  <si>
    <t>30000万元</t>
    <phoneticPr fontId="12" type="noConversion"/>
  </si>
  <si>
    <t>≥95%</t>
    <phoneticPr fontId="12" type="noConversion"/>
  </si>
  <si>
    <t>定性指标，效益无法准确衡量</t>
    <phoneticPr fontId="12" type="noConversion"/>
  </si>
  <si>
    <t>符合《市郊铁路委托运营服务协议》（2018-2020年）规定</t>
    <phoneticPr fontId="12" type="noConversion"/>
  </si>
  <si>
    <t>小于铁路技术管理规程》（铁总科技【2014】172号）和《北京铁路局普速铁路行车组织规则》(京铁师【2014】568号）规定</t>
    <phoneticPr fontId="12" type="noConversion"/>
  </si>
  <si>
    <t>7406对</t>
    <phoneticPr fontId="12" type="noConversion"/>
  </si>
  <si>
    <t>8056.5对</t>
    <phoneticPr fontId="12" type="noConversion"/>
  </si>
  <si>
    <t>100万公里</t>
    <phoneticPr fontId="12" type="noConversion"/>
  </si>
  <si>
    <t>121.44万公里</t>
    <phoneticPr fontId="12" type="noConversion"/>
  </si>
  <si>
    <t>175万人次</t>
    <phoneticPr fontId="12" type="noConversion"/>
  </si>
  <si>
    <t>228万人次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</si>
</sst>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22" workbookViewId="0">
      <selection activeCell="M23" sqref="M2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9.1796875" style="3" customWidth="1"/>
    <col min="6" max="6" width="16.26953125" customWidth="1"/>
    <col min="7" max="7" width="8.453125" style="4" customWidth="1"/>
    <col min="8" max="8" width="11.08984375" customWidth="1"/>
    <col min="9" max="9" width="14.5429687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36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4" t="s">
        <v>1</v>
      </c>
      <c r="B5" s="24"/>
      <c r="C5" s="24" t="s">
        <v>63</v>
      </c>
      <c r="D5" s="24"/>
      <c r="E5" s="24"/>
      <c r="F5" s="24"/>
      <c r="G5" s="24"/>
      <c r="H5" s="24"/>
      <c r="I5" s="24"/>
    </row>
    <row r="6" spans="1:9" s="8" customFormat="1" x14ac:dyDescent="0.25">
      <c r="A6" s="24" t="s">
        <v>12</v>
      </c>
      <c r="B6" s="24"/>
      <c r="C6" s="24" t="s">
        <v>37</v>
      </c>
      <c r="D6" s="24"/>
      <c r="E6" s="24"/>
      <c r="F6" s="9" t="s">
        <v>2</v>
      </c>
      <c r="G6" s="24" t="s">
        <v>62</v>
      </c>
      <c r="H6" s="24"/>
      <c r="I6" s="24"/>
    </row>
    <row r="7" spans="1:9" s="8" customFormat="1" x14ac:dyDescent="0.25">
      <c r="A7" s="24" t="s">
        <v>13</v>
      </c>
      <c r="B7" s="24"/>
      <c r="C7" s="24" t="s">
        <v>61</v>
      </c>
      <c r="D7" s="24"/>
      <c r="E7" s="24"/>
      <c r="F7" s="9" t="s">
        <v>14</v>
      </c>
      <c r="G7" s="24">
        <v>13910565027</v>
      </c>
      <c r="H7" s="24"/>
      <c r="I7" s="24"/>
    </row>
    <row r="8" spans="1:9" s="8" customFormat="1" x14ac:dyDescent="0.25">
      <c r="A8" s="24" t="s">
        <v>15</v>
      </c>
      <c r="B8" s="24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4" t="s">
        <v>20</v>
      </c>
      <c r="B9" s="24"/>
      <c r="C9" s="11" t="s">
        <v>21</v>
      </c>
      <c r="D9" s="10">
        <v>30000</v>
      </c>
      <c r="E9" s="12">
        <v>30000</v>
      </c>
      <c r="F9" s="9">
        <v>30000</v>
      </c>
      <c r="G9" s="9">
        <v>10</v>
      </c>
      <c r="H9" s="13">
        <f>+F9/E9</f>
        <v>1</v>
      </c>
      <c r="I9" s="14">
        <f>G9*H9</f>
        <v>10</v>
      </c>
    </row>
    <row r="10" spans="1:9" s="8" customFormat="1" ht="34.75" customHeight="1" x14ac:dyDescent="0.25">
      <c r="A10" s="20"/>
      <c r="B10" s="20"/>
      <c r="C10" s="11" t="s">
        <v>22</v>
      </c>
      <c r="D10" s="10">
        <v>30000</v>
      </c>
      <c r="E10" s="12">
        <v>30000</v>
      </c>
      <c r="F10" s="9">
        <v>30000</v>
      </c>
      <c r="G10" s="9" t="s">
        <v>23</v>
      </c>
      <c r="H10" s="10"/>
      <c r="I10" s="10" t="s">
        <v>23</v>
      </c>
    </row>
    <row r="11" spans="1:9" s="8" customFormat="1" ht="34.75" customHeight="1" x14ac:dyDescent="0.25">
      <c r="A11" s="20"/>
      <c r="B11" s="20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0"/>
      <c r="B12" s="20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8" customFormat="1" ht="65.75" customHeight="1" x14ac:dyDescent="0.25">
      <c r="A14" s="24"/>
      <c r="B14" s="25" t="s">
        <v>38</v>
      </c>
      <c r="C14" s="26"/>
      <c r="D14" s="26"/>
      <c r="E14" s="27"/>
      <c r="F14" s="25" t="s">
        <v>39</v>
      </c>
      <c r="G14" s="26"/>
      <c r="H14" s="26"/>
      <c r="I14" s="27"/>
    </row>
    <row r="15" spans="1:9" s="8" customFormat="1" ht="34.5" customHeight="1" x14ac:dyDescent="0.25">
      <c r="A15" s="24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24"/>
      <c r="B16" s="24" t="s">
        <v>30</v>
      </c>
      <c r="C16" s="24" t="s">
        <v>32</v>
      </c>
      <c r="D16" s="15" t="s">
        <v>40</v>
      </c>
      <c r="E16" s="10" t="s">
        <v>73</v>
      </c>
      <c r="F16" s="10" t="s">
        <v>74</v>
      </c>
      <c r="G16" s="12">
        <v>5</v>
      </c>
      <c r="H16" s="12">
        <v>5</v>
      </c>
      <c r="I16" s="10"/>
    </row>
    <row r="17" spans="1:9" s="8" customFormat="1" ht="30" customHeight="1" x14ac:dyDescent="0.25">
      <c r="A17" s="24"/>
      <c r="B17" s="24"/>
      <c r="C17" s="24"/>
      <c r="D17" s="15" t="s">
        <v>41</v>
      </c>
      <c r="E17" s="10" t="s">
        <v>71</v>
      </c>
      <c r="F17" s="10" t="s">
        <v>72</v>
      </c>
      <c r="G17" s="12">
        <v>5</v>
      </c>
      <c r="H17" s="12">
        <v>5</v>
      </c>
      <c r="I17" s="10"/>
    </row>
    <row r="18" spans="1:9" s="8" customFormat="1" ht="30" customHeight="1" x14ac:dyDescent="0.25">
      <c r="A18" s="24"/>
      <c r="B18" s="24"/>
      <c r="C18" s="24"/>
      <c r="D18" s="15" t="s">
        <v>42</v>
      </c>
      <c r="E18" s="10" t="s">
        <v>69</v>
      </c>
      <c r="F18" s="10" t="s">
        <v>70</v>
      </c>
      <c r="G18" s="12">
        <v>5</v>
      </c>
      <c r="H18" s="12">
        <v>5</v>
      </c>
      <c r="I18" s="10"/>
    </row>
    <row r="19" spans="1:9" s="8" customFormat="1" ht="82.5" customHeight="1" x14ac:dyDescent="0.25">
      <c r="A19" s="24"/>
      <c r="B19" s="24"/>
      <c r="C19" s="24" t="s">
        <v>33</v>
      </c>
      <c r="D19" s="15" t="s">
        <v>43</v>
      </c>
      <c r="E19" s="16" t="s">
        <v>68</v>
      </c>
      <c r="F19" s="10" t="s">
        <v>45</v>
      </c>
      <c r="G19" s="12">
        <v>7</v>
      </c>
      <c r="H19" s="12">
        <v>7</v>
      </c>
      <c r="I19" s="10"/>
    </row>
    <row r="20" spans="1:9" s="8" customFormat="1" ht="43.5" customHeight="1" x14ac:dyDescent="0.25">
      <c r="A20" s="24"/>
      <c r="B20" s="24"/>
      <c r="C20" s="24"/>
      <c r="D20" s="15" t="s">
        <v>44</v>
      </c>
      <c r="E20" s="10" t="s">
        <v>67</v>
      </c>
      <c r="F20" s="10" t="s">
        <v>45</v>
      </c>
      <c r="G20" s="12">
        <v>6</v>
      </c>
      <c r="H20" s="12">
        <v>6</v>
      </c>
      <c r="I20" s="10"/>
    </row>
    <row r="21" spans="1:9" s="8" customFormat="1" ht="30" customHeight="1" x14ac:dyDescent="0.25">
      <c r="A21" s="24"/>
      <c r="B21" s="24"/>
      <c r="C21" s="17" t="s">
        <v>34</v>
      </c>
      <c r="D21" s="15" t="s">
        <v>46</v>
      </c>
      <c r="E21" s="10" t="s">
        <v>47</v>
      </c>
      <c r="F21" s="10" t="s">
        <v>47</v>
      </c>
      <c r="G21" s="12">
        <v>12</v>
      </c>
      <c r="H21" s="12">
        <v>12</v>
      </c>
      <c r="I21" s="10"/>
    </row>
    <row r="22" spans="1:9" s="8" customFormat="1" ht="30" customHeight="1" x14ac:dyDescent="0.25">
      <c r="A22" s="24"/>
      <c r="B22" s="24"/>
      <c r="C22" s="10" t="s">
        <v>35</v>
      </c>
      <c r="D22" s="15" t="s">
        <v>48</v>
      </c>
      <c r="E22" s="10" t="s">
        <v>64</v>
      </c>
      <c r="F22" s="18" t="s">
        <v>49</v>
      </c>
      <c r="G22" s="12">
        <v>10</v>
      </c>
      <c r="H22" s="12">
        <v>10</v>
      </c>
      <c r="I22" s="10"/>
    </row>
    <row r="23" spans="1:9" s="8" customFormat="1" ht="80" customHeight="1" x14ac:dyDescent="0.25">
      <c r="A23" s="24"/>
      <c r="B23" s="28" t="s">
        <v>31</v>
      </c>
      <c r="C23" s="10" t="s">
        <v>54</v>
      </c>
      <c r="D23" s="15" t="s">
        <v>55</v>
      </c>
      <c r="E23" s="10" t="s">
        <v>65</v>
      </c>
      <c r="F23" s="18" t="s">
        <v>59</v>
      </c>
      <c r="G23" s="12">
        <v>10</v>
      </c>
      <c r="H23" s="12">
        <v>10</v>
      </c>
      <c r="I23" s="10"/>
    </row>
    <row r="24" spans="1:9" s="8" customFormat="1" ht="45" customHeight="1" x14ac:dyDescent="0.25">
      <c r="A24" s="24"/>
      <c r="B24" s="29"/>
      <c r="C24" s="28" t="s">
        <v>53</v>
      </c>
      <c r="D24" s="15" t="s">
        <v>50</v>
      </c>
      <c r="E24" s="16" t="s">
        <v>56</v>
      </c>
      <c r="F24" s="18" t="s">
        <v>56</v>
      </c>
      <c r="G24" s="12">
        <v>10</v>
      </c>
      <c r="H24" s="12">
        <v>8</v>
      </c>
      <c r="I24" s="10" t="s">
        <v>66</v>
      </c>
    </row>
    <row r="25" spans="1:9" s="8" customFormat="1" ht="55.5" customHeight="1" x14ac:dyDescent="0.25">
      <c r="A25" s="24"/>
      <c r="B25" s="29"/>
      <c r="C25" s="29"/>
      <c r="D25" s="15" t="s">
        <v>51</v>
      </c>
      <c r="E25" s="16" t="s">
        <v>57</v>
      </c>
      <c r="F25" s="18" t="s">
        <v>57</v>
      </c>
      <c r="G25" s="12">
        <v>10</v>
      </c>
      <c r="H25" s="12">
        <v>8</v>
      </c>
      <c r="I25" s="10" t="s">
        <v>66</v>
      </c>
    </row>
    <row r="26" spans="1:9" s="8" customFormat="1" ht="47.5" customHeight="1" x14ac:dyDescent="0.25">
      <c r="A26" s="24"/>
      <c r="B26" s="30"/>
      <c r="C26" s="29"/>
      <c r="D26" s="15" t="s">
        <v>52</v>
      </c>
      <c r="E26" s="10" t="s">
        <v>58</v>
      </c>
      <c r="F26" s="10" t="s">
        <v>60</v>
      </c>
      <c r="G26" s="12">
        <v>10</v>
      </c>
      <c r="H26" s="12">
        <v>9</v>
      </c>
      <c r="I26" s="10" t="s">
        <v>66</v>
      </c>
    </row>
    <row r="27" spans="1:9" s="8" customFormat="1" ht="30" customHeight="1" x14ac:dyDescent="0.25">
      <c r="A27" s="24" t="s">
        <v>10</v>
      </c>
      <c r="B27" s="24"/>
      <c r="C27" s="24"/>
      <c r="D27" s="24"/>
      <c r="E27" s="24"/>
      <c r="F27" s="24"/>
      <c r="G27" s="12"/>
      <c r="H27" s="19">
        <f>I9+SUM(H16:H26)</f>
        <v>95</v>
      </c>
      <c r="I27" s="10"/>
    </row>
  </sheetData>
  <mergeCells count="28">
    <mergeCell ref="A27:F27"/>
    <mergeCell ref="A15:A26"/>
    <mergeCell ref="B16:B22"/>
    <mergeCell ref="C16:C18"/>
    <mergeCell ref="C19:C20"/>
    <mergeCell ref="C24:C26"/>
    <mergeCell ref="B23:B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2024-05-08T03:45:23Z</cp:lastPrinted>
  <dcterms:created xsi:type="dcterms:W3CDTF">2018-03-28T06:56:00Z</dcterms:created>
  <dcterms:modified xsi:type="dcterms:W3CDTF">2024-05-09T03:28:13Z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