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B191C44A-82C4-497E-8CAD-46C16D185567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7" i="32" s="1"/>
</calcChain>
</file>

<file path=xl/sharedStrings.xml><?xml version="1.0" encoding="utf-8"?>
<sst xmlns="http://schemas.openxmlformats.org/spreadsheetml/2006/main" count="91" uniqueCount="73">
  <si>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</si>
  <si>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</si>
  <si>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</si>
  <si>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</si>
  <si>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</si>
  <si>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</si>
  <si>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</si>
  <si>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</si>
  <si>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</si>
  <si>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</si>
  <si>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</si>
  <si>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</si>
  <si>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</si>
  <si>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</si>
  <si>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</si>
  <si>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</si>
  <si>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</si>
  <si>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</si>
  <si>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</si>
  <si>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</si>
  <si>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</si>
  <si>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</si>
  <si>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</si>
  <si>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</si>
  <si>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</si>
  <si>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</si>
  <si>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</si>
  <si>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</si>
  <si>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</si>
  <si>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</si>
  <si>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</si>
  <si>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</si>
  <si>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</si>
  <si>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</si>
  <si>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</si>
  <si>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</si>
  <si>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</si>
  <si>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</si>
  <si>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门头沟双大路二期地方债</t>
    <phoneticPr fontId="10" type="noConversion"/>
  </si>
  <si>
    <t>北京市交通委员会</t>
    <phoneticPr fontId="10" type="noConversion"/>
  </si>
  <si>
    <t>北京市交通委员会门头沟公路分局</t>
    <phoneticPr fontId="10" type="noConversion"/>
  </si>
  <si>
    <t>谢胜涛</t>
    <phoneticPr fontId="10" type="noConversion"/>
  </si>
  <si>
    <t>1000万元</t>
    <phoneticPr fontId="10" type="noConversion"/>
  </si>
  <si>
    <t>项目预算控制数</t>
    <phoneticPr fontId="10" type="noConversion"/>
  </si>
  <si>
    <t>完成双大路二期（柏峪～斋幽路）道路工程，完善门头沟区“三横五纵”公路网主骨架结构，改善沿线居民出行条件，支撑门头沟区经济转型和生态旅游发展。</t>
    <phoneticPr fontId="10" type="noConversion"/>
  </si>
  <si>
    <t>完成双大路二期（柏峪～斋幽路）道路工程，完善门头沟区“三横五纵”公路网主骨架结构，改善沿线居民出行条件，支撑门头沟区经济转型和生态旅游发展。</t>
    <phoneticPr fontId="10" type="noConversion"/>
  </si>
  <si>
    <t>道路全长</t>
  </si>
  <si>
    <t>17.9公里</t>
    <phoneticPr fontId="10" type="noConversion"/>
  </si>
  <si>
    <t>新建桥梁</t>
  </si>
  <si>
    <t>新建隧道</t>
  </si>
  <si>
    <t>路基全宽</t>
  </si>
  <si>
    <t>15座</t>
    <phoneticPr fontId="10" type="noConversion"/>
  </si>
  <si>
    <t>2座</t>
    <phoneticPr fontId="10" type="noConversion"/>
  </si>
  <si>
    <t>8.5米</t>
    <phoneticPr fontId="10" type="noConversion"/>
  </si>
  <si>
    <t>新建隧道2座</t>
    <phoneticPr fontId="10" type="noConversion"/>
  </si>
  <si>
    <t>路基全宽8.5米</t>
    <phoneticPr fontId="10" type="noConversion"/>
  </si>
  <si>
    <t>新建桥梁15座</t>
    <phoneticPr fontId="10" type="noConversion"/>
  </si>
  <si>
    <t>道路全长17.9公里</t>
    <phoneticPr fontId="10" type="noConversion"/>
  </si>
  <si>
    <t>工程质量标准：根据《公路工程质量检验评定标准》JTG F80/1-2017要求，该项目工程质量须达到合格标准。</t>
  </si>
  <si>
    <t>技术等级：道路技术等级为三级公路，设计速度为30公里/小时。</t>
    <phoneticPr fontId="10" type="noConversion"/>
  </si>
  <si>
    <t>道路技术等级为三级公路，设计速度为30公里/小时。</t>
    <phoneticPr fontId="10" type="noConversion"/>
  </si>
  <si>
    <t>根据《公路工程质量检验评定标准》JTG F80/1-2017要求，该项目工程质量须达到合格标准。</t>
    <phoneticPr fontId="10" type="noConversion"/>
  </si>
  <si>
    <t>债券资金的支出进度：9月底完成全部债券资金支付率100%。</t>
    <phoneticPr fontId="10" type="noConversion"/>
  </si>
  <si>
    <t>9月底完成全部债券资金支付率100%。</t>
    <phoneticPr fontId="10" type="noConversion"/>
  </si>
  <si>
    <t>经济效益指标</t>
  </si>
  <si>
    <t>道路建成后，可以完成斋堂镇北部山区的贯通，促进区域内的交通运输能力，改善清水、斋堂、雁翅三镇之间人们的出行，并带动地方经济发展。</t>
  </si>
  <si>
    <t>社会效益指标</t>
  </si>
  <si>
    <t>道路建成后，对实现门头沟区路网规划、完善路网结构、缓解109国道交通压力、促进沿线地区经济和旅游业的发展具有重要意义。</t>
  </si>
  <si>
    <t>生态效益指标</t>
  </si>
  <si>
    <t>充分保护道路沿线丰富的生态旅游资源，建设绿化带，能有效地弥补征地范围内植被减少的损失，大大增加项目建设区的绿化面积，美化路容的同时，形成良好的自然景观，改善当地的生态环境。</t>
  </si>
  <si>
    <t>可持续影响指标</t>
  </si>
  <si>
    <t>提高公路的畅通和交通运输水平，促进地区经济和社会的发展，加快推进京津冀协调发展交通一体化战略，促进生态涵养区经济社会发展，落实乡村振兴战略。</t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</si>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</sst>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7"/>
  <sheetViews>
    <sheetView tabSelected="1" zoomScale="90" zoomScaleNormal="90" workbookViewId="0">
      <selection activeCell="F19" sqref="F19"/>
    </sheetView>
  </sheetViews>
  <sheetFormatPr defaultColWidth="9" defaultRowHeight="14"/>
  <cols>
    <col min="1" max="1" width="4.08984375" customWidth="1"/>
    <col min="2" max="2" width="8.81640625" customWidth="1"/>
    <col min="3" max="3" width="18.26953125" customWidth="1"/>
    <col min="4" max="4" width="16.7265625" style="3" customWidth="1"/>
    <col min="5" max="5" width="21.453125" style="3" bestFit="1" customWidth="1"/>
    <col min="6" max="6" width="23.1796875" customWidth="1"/>
    <col min="7" max="7" width="4.81640625" style="4" bestFit="1" customWidth="1"/>
    <col min="8" max="8" width="8.6328125" customWidth="1"/>
    <col min="9" max="9" width="13.81640625" customWidth="1"/>
  </cols>
  <sheetData>
    <row r="1" spans="1:9" s="1" customFormat="1" ht="22.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>
      <c r="A2" s="22" t="s">
        <v>30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3" t="s">
        <v>1</v>
      </c>
      <c r="B4" s="23"/>
      <c r="C4" s="23" t="s">
        <v>38</v>
      </c>
      <c r="D4" s="23"/>
      <c r="E4" s="23"/>
      <c r="F4" s="23"/>
      <c r="G4" s="23"/>
      <c r="H4" s="23"/>
      <c r="I4" s="23"/>
    </row>
    <row r="5" spans="1:9" s="8" customFormat="1">
      <c r="A5" s="23" t="s">
        <v>12</v>
      </c>
      <c r="B5" s="23"/>
      <c r="C5" s="23" t="s">
        <v>39</v>
      </c>
      <c r="D5" s="23"/>
      <c r="E5" s="23"/>
      <c r="F5" s="12" t="s">
        <v>2</v>
      </c>
      <c r="G5" s="23" t="s">
        <v>40</v>
      </c>
      <c r="H5" s="23"/>
      <c r="I5" s="23"/>
    </row>
    <row r="6" spans="1:9" s="8" customFormat="1">
      <c r="A6" s="23" t="s">
        <v>13</v>
      </c>
      <c r="B6" s="23"/>
      <c r="C6" s="23" t="s">
        <v>41</v>
      </c>
      <c r="D6" s="23"/>
      <c r="E6" s="23"/>
      <c r="F6" s="12" t="s">
        <v>14</v>
      </c>
      <c r="G6" s="23">
        <v>69828986</v>
      </c>
      <c r="H6" s="23"/>
      <c r="I6" s="23"/>
    </row>
    <row r="7" spans="1:9" s="8" customFormat="1">
      <c r="A7" s="23" t="s">
        <v>15</v>
      </c>
      <c r="B7" s="23"/>
      <c r="C7" s="12"/>
      <c r="D7" s="9" t="s">
        <v>16</v>
      </c>
      <c r="E7" s="12" t="s">
        <v>17</v>
      </c>
      <c r="F7" s="12" t="s">
        <v>18</v>
      </c>
      <c r="G7" s="12" t="s">
        <v>9</v>
      </c>
      <c r="H7" s="12" t="s">
        <v>19</v>
      </c>
      <c r="I7" s="9" t="s">
        <v>3</v>
      </c>
    </row>
    <row r="8" spans="1:9" s="8" customFormat="1" ht="13.5" customHeight="1">
      <c r="A8" s="23" t="s">
        <v>20</v>
      </c>
      <c r="B8" s="23"/>
      <c r="C8" s="11" t="s">
        <v>21</v>
      </c>
      <c r="D8" s="9">
        <v>1000</v>
      </c>
      <c r="E8" s="13">
        <v>1000</v>
      </c>
      <c r="F8" s="12">
        <v>1000</v>
      </c>
      <c r="G8" s="12">
        <v>10</v>
      </c>
      <c r="H8" s="15">
        <f>+F8/E8</f>
        <v>1</v>
      </c>
      <c r="I8" s="10">
        <f>G8*H8</f>
        <v>10</v>
      </c>
    </row>
    <row r="9" spans="1:9" s="8" customFormat="1" ht="13.5" customHeight="1">
      <c r="A9" s="20"/>
      <c r="B9" s="20"/>
      <c r="C9" s="11" t="s">
        <v>22</v>
      </c>
      <c r="D9" s="9">
        <v>1000</v>
      </c>
      <c r="E9" s="13">
        <v>1000</v>
      </c>
      <c r="F9" s="12">
        <v>1000</v>
      </c>
      <c r="G9" s="12" t="s">
        <v>23</v>
      </c>
      <c r="H9" s="9"/>
      <c r="I9" s="9" t="s">
        <v>23</v>
      </c>
    </row>
    <row r="10" spans="1:9" s="8" customFormat="1" ht="13.5" customHeight="1">
      <c r="A10" s="20"/>
      <c r="B10" s="20"/>
      <c r="C10" s="11" t="s">
        <v>24</v>
      </c>
      <c r="D10" s="9"/>
      <c r="E10" s="9"/>
      <c r="F10" s="12"/>
      <c r="G10" s="12" t="s">
        <v>23</v>
      </c>
      <c r="H10" s="9"/>
      <c r="I10" s="9" t="s">
        <v>23</v>
      </c>
    </row>
    <row r="11" spans="1:9" s="8" customFormat="1">
      <c r="A11" s="20"/>
      <c r="B11" s="20"/>
      <c r="C11" s="11" t="s">
        <v>25</v>
      </c>
      <c r="D11" s="9"/>
      <c r="E11" s="9"/>
      <c r="F11" s="12"/>
      <c r="G11" s="12" t="s">
        <v>23</v>
      </c>
      <c r="H11" s="9"/>
      <c r="I11" s="9" t="s">
        <v>23</v>
      </c>
    </row>
    <row r="12" spans="1:9" s="8" customFormat="1" ht="18" customHeight="1">
      <c r="A12" s="23" t="s">
        <v>4</v>
      </c>
      <c r="B12" s="23" t="s">
        <v>26</v>
      </c>
      <c r="C12" s="23"/>
      <c r="D12" s="23"/>
      <c r="E12" s="23"/>
      <c r="F12" s="23" t="s">
        <v>27</v>
      </c>
      <c r="G12" s="23"/>
      <c r="H12" s="23"/>
      <c r="I12" s="23"/>
    </row>
    <row r="13" spans="1:9" s="8" customFormat="1" ht="96.75" customHeight="1">
      <c r="A13" s="23"/>
      <c r="B13" s="24" t="s">
        <v>44</v>
      </c>
      <c r="C13" s="25"/>
      <c r="D13" s="25"/>
      <c r="E13" s="26"/>
      <c r="F13" s="24" t="s">
        <v>45</v>
      </c>
      <c r="G13" s="25"/>
      <c r="H13" s="25"/>
      <c r="I13" s="26"/>
    </row>
    <row r="14" spans="1:9" s="8" customFormat="1" ht="42" customHeight="1">
      <c r="A14" s="23" t="s">
        <v>5</v>
      </c>
      <c r="B14" s="9" t="s">
        <v>6</v>
      </c>
      <c r="C14" s="9" t="s">
        <v>7</v>
      </c>
      <c r="D14" s="12" t="s">
        <v>8</v>
      </c>
      <c r="E14" s="9" t="s">
        <v>28</v>
      </c>
      <c r="F14" s="9" t="s">
        <v>29</v>
      </c>
      <c r="G14" s="12" t="s">
        <v>9</v>
      </c>
      <c r="H14" s="12" t="s">
        <v>3</v>
      </c>
      <c r="I14" s="9" t="s">
        <v>11</v>
      </c>
    </row>
    <row r="15" spans="1:9" s="8" customFormat="1" ht="26.25" customHeight="1">
      <c r="A15" s="23"/>
      <c r="B15" s="23" t="s">
        <v>31</v>
      </c>
      <c r="C15" s="27" t="s">
        <v>33</v>
      </c>
      <c r="D15" s="14" t="s">
        <v>46</v>
      </c>
      <c r="E15" s="9" t="s">
        <v>47</v>
      </c>
      <c r="F15" s="9" t="s">
        <v>57</v>
      </c>
      <c r="G15" s="13">
        <v>4</v>
      </c>
      <c r="H15" s="13">
        <v>4</v>
      </c>
      <c r="I15" s="9"/>
    </row>
    <row r="16" spans="1:9" s="8" customFormat="1">
      <c r="A16" s="23"/>
      <c r="B16" s="23"/>
      <c r="C16" s="28"/>
      <c r="D16" s="14" t="s">
        <v>48</v>
      </c>
      <c r="E16" s="9" t="s">
        <v>51</v>
      </c>
      <c r="F16" s="9" t="s">
        <v>56</v>
      </c>
      <c r="G16" s="13">
        <v>4</v>
      </c>
      <c r="H16" s="13">
        <v>4</v>
      </c>
      <c r="I16" s="9"/>
    </row>
    <row r="17" spans="1:14" s="8" customFormat="1">
      <c r="A17" s="23"/>
      <c r="B17" s="23"/>
      <c r="C17" s="28"/>
      <c r="D17" s="14" t="s">
        <v>49</v>
      </c>
      <c r="E17" s="9" t="s">
        <v>52</v>
      </c>
      <c r="F17" s="9" t="s">
        <v>54</v>
      </c>
      <c r="G17" s="13">
        <v>4</v>
      </c>
      <c r="H17" s="13">
        <v>4</v>
      </c>
      <c r="I17" s="9"/>
    </row>
    <row r="18" spans="1:14" s="8" customFormat="1">
      <c r="A18" s="23"/>
      <c r="B18" s="23"/>
      <c r="C18" s="29"/>
      <c r="D18" s="14" t="s">
        <v>50</v>
      </c>
      <c r="E18" s="9" t="s">
        <v>53</v>
      </c>
      <c r="F18" s="9" t="s">
        <v>55</v>
      </c>
      <c r="G18" s="13">
        <v>3</v>
      </c>
      <c r="H18" s="13">
        <v>3</v>
      </c>
      <c r="I18" s="9"/>
    </row>
    <row r="19" spans="1:14" s="8" customFormat="1" ht="54">
      <c r="A19" s="23"/>
      <c r="B19" s="23"/>
      <c r="C19" s="23" t="s">
        <v>34</v>
      </c>
      <c r="D19" s="14" t="s">
        <v>59</v>
      </c>
      <c r="E19" s="9" t="s">
        <v>60</v>
      </c>
      <c r="F19" s="9" t="s">
        <v>60</v>
      </c>
      <c r="G19" s="13">
        <v>9</v>
      </c>
      <c r="H19" s="13">
        <v>9</v>
      </c>
      <c r="I19" s="9"/>
      <c r="J19" s="18"/>
      <c r="K19" s="18"/>
      <c r="L19" s="18"/>
      <c r="M19" s="18"/>
      <c r="N19" s="18"/>
    </row>
    <row r="20" spans="1:14" s="8" customFormat="1" ht="85.5" customHeight="1">
      <c r="A20" s="23"/>
      <c r="B20" s="23"/>
      <c r="C20" s="23"/>
      <c r="D20" s="14" t="s">
        <v>58</v>
      </c>
      <c r="E20" s="17" t="s">
        <v>61</v>
      </c>
      <c r="F20" s="17" t="s">
        <v>61</v>
      </c>
      <c r="G20" s="13">
        <v>4</v>
      </c>
      <c r="H20" s="13">
        <v>4</v>
      </c>
      <c r="I20" s="9"/>
      <c r="J20" s="18"/>
      <c r="K20" s="18"/>
      <c r="L20" s="18"/>
      <c r="M20" s="18"/>
      <c r="N20" s="18"/>
    </row>
    <row r="21" spans="1:14" s="8" customFormat="1" ht="85.5" customHeight="1">
      <c r="A21" s="23"/>
      <c r="B21" s="23"/>
      <c r="C21" s="9" t="s">
        <v>35</v>
      </c>
      <c r="D21" s="14" t="s">
        <v>62</v>
      </c>
      <c r="E21" s="9" t="s">
        <v>63</v>
      </c>
      <c r="F21" s="9" t="s">
        <v>63</v>
      </c>
      <c r="G21" s="13">
        <v>12</v>
      </c>
      <c r="H21" s="13">
        <v>12</v>
      </c>
      <c r="I21" s="9"/>
      <c r="J21" s="18"/>
      <c r="K21" s="18"/>
      <c r="L21" s="18"/>
      <c r="M21" s="18"/>
      <c r="N21" s="18"/>
    </row>
    <row r="22" spans="1:14" s="8" customFormat="1" ht="85.5" customHeight="1">
      <c r="A22" s="23"/>
      <c r="B22" s="23"/>
      <c r="C22" s="9" t="s">
        <v>36</v>
      </c>
      <c r="D22" s="14" t="s">
        <v>43</v>
      </c>
      <c r="E22" s="9" t="s">
        <v>42</v>
      </c>
      <c r="F22" s="9" t="s">
        <v>42</v>
      </c>
      <c r="G22" s="13">
        <v>10</v>
      </c>
      <c r="H22" s="13">
        <v>10</v>
      </c>
      <c r="I22" s="9"/>
      <c r="J22" s="18"/>
      <c r="K22" s="18"/>
      <c r="L22" s="18"/>
      <c r="M22" s="18"/>
      <c r="N22" s="18"/>
    </row>
    <row r="23" spans="1:14" s="8" customFormat="1" ht="94.5">
      <c r="A23" s="23"/>
      <c r="B23" s="23" t="s">
        <v>32</v>
      </c>
      <c r="C23" s="23" t="s">
        <v>37</v>
      </c>
      <c r="D23" s="14" t="s">
        <v>64</v>
      </c>
      <c r="E23" s="9" t="s">
        <v>65</v>
      </c>
      <c r="F23" s="9" t="s">
        <v>65</v>
      </c>
      <c r="G23" s="13">
        <v>10</v>
      </c>
      <c r="H23" s="13">
        <v>9</v>
      </c>
      <c r="I23" s="9" t="s">
        <v>72</v>
      </c>
      <c r="J23" s="18"/>
      <c r="K23" s="18"/>
      <c r="L23" s="18"/>
      <c r="M23" s="18"/>
      <c r="N23" s="18"/>
    </row>
    <row r="24" spans="1:14" s="8" customFormat="1" ht="81">
      <c r="A24" s="23"/>
      <c r="B24" s="23"/>
      <c r="C24" s="23"/>
      <c r="D24" s="14" t="s">
        <v>66</v>
      </c>
      <c r="E24" s="9" t="s">
        <v>67</v>
      </c>
      <c r="F24" s="9" t="s">
        <v>67</v>
      </c>
      <c r="G24" s="13">
        <v>10</v>
      </c>
      <c r="H24" s="13">
        <v>9</v>
      </c>
      <c r="I24" s="9" t="s">
        <v>72</v>
      </c>
      <c r="J24" s="18"/>
      <c r="K24" s="18"/>
      <c r="L24" s="18"/>
      <c r="M24" s="18"/>
      <c r="N24" s="18"/>
    </row>
    <row r="25" spans="1:14" s="8" customFormat="1" ht="121.5">
      <c r="A25" s="23"/>
      <c r="B25" s="23"/>
      <c r="C25" s="23"/>
      <c r="D25" s="14" t="s">
        <v>68</v>
      </c>
      <c r="E25" s="9" t="s">
        <v>69</v>
      </c>
      <c r="F25" s="9" t="s">
        <v>69</v>
      </c>
      <c r="G25" s="13">
        <v>10</v>
      </c>
      <c r="H25" s="13">
        <v>9</v>
      </c>
      <c r="I25" s="9" t="s">
        <v>72</v>
      </c>
      <c r="J25" s="18"/>
      <c r="K25" s="18"/>
      <c r="L25" s="18"/>
      <c r="M25" s="18"/>
      <c r="N25" s="18"/>
    </row>
    <row r="26" spans="1:14" s="8" customFormat="1" ht="108">
      <c r="A26" s="23"/>
      <c r="B26" s="23"/>
      <c r="C26" s="23"/>
      <c r="D26" s="14" t="s">
        <v>70</v>
      </c>
      <c r="E26" s="9" t="s">
        <v>71</v>
      </c>
      <c r="F26" s="9" t="s">
        <v>71</v>
      </c>
      <c r="G26" s="13">
        <v>10</v>
      </c>
      <c r="H26" s="13">
        <v>8</v>
      </c>
      <c r="I26" s="9" t="s">
        <v>72</v>
      </c>
      <c r="J26" s="18"/>
      <c r="K26" s="18"/>
      <c r="L26" s="18"/>
      <c r="M26" s="18"/>
      <c r="N26" s="18"/>
    </row>
    <row r="27" spans="1:14" s="8" customFormat="1" ht="15">
      <c r="A27" s="23" t="s">
        <v>10</v>
      </c>
      <c r="B27" s="23"/>
      <c r="C27" s="23"/>
      <c r="D27" s="23"/>
      <c r="E27" s="23"/>
      <c r="F27" s="23"/>
      <c r="G27" s="13"/>
      <c r="H27" s="19">
        <f>I8+SUM(H15:H26)</f>
        <v>95</v>
      </c>
      <c r="I27" s="16"/>
    </row>
  </sheetData>
  <mergeCells count="27">
    <mergeCell ref="C15:C18"/>
    <mergeCell ref="A27:F27"/>
    <mergeCell ref="A14:A26"/>
    <mergeCell ref="B15:B22"/>
    <mergeCell ref="C19:C20"/>
    <mergeCell ref="B23:B26"/>
    <mergeCell ref="C23:C26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2023-05-11T01:27:31Z</cp:lastPrinted>
  <dcterms:created xsi:type="dcterms:W3CDTF">2018-03-28T06:56:00Z</dcterms:created>
  <dcterms:modified xsi:type="dcterms:W3CDTF">2023-05-11T01:27:35Z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