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" i="32" l="1"/>
  <c r="H8" i="32"/>
  <c r="I8" i="32" s="1"/>
  <c r="H23" i="32" s="1"/>
</calcChain>
</file>

<file path=xl/sharedStrings.xml><?xml version="1.0" encoding="utf-8"?>
<sst xmlns="http://schemas.openxmlformats.org/spreadsheetml/2006/main" count="71" uniqueCount="60">
  <si>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</si>
  <si>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</si>
  <si>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</si>
  <si>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</si>
  <si>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</si>
  <si>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</si>
  <si>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</si>
  <si>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</si>
  <si>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</si>
  <si>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</si>
  <si>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</si>
  <si>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</si>
  <si>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</si>
  <si>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</si>
  <si>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</si>
  <si>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</si>
  <si>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</si>
  <si>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</si>
  <si>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</si>
  <si>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</si>
  <si>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</si>
  <si>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</si>
  <si>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</si>
  <si>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</si>
  <si>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</si>
  <si>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</si>
  <si>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</si>
  <si>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</si>
  <si>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</si>
  <si>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</si>
  <si>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</si>
  <si>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</si>
  <si>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</si>
  <si>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</si>
  <si>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</si>
  <si>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</si>
  <si>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可持续效益</t>
  </si>
  <si>
    <t>总分</t>
  </si>
  <si>
    <t>经济效益</t>
  </si>
  <si>
    <t>2022年普通公路工程尾款共包括10个项目，分别为：2016年北木路平改立380.4903万元，昌金路大修382.624536万元，顺密路大修1192.55295万元，2020机场东路（K0+000-K6+000）大修72.938875万元，2020顺沙路（K0+000-K8+000）预防性养护63.2253万元，木燕路综合治理19.349434万元，2020年公路安全生命防护工程项目212.088735万元，昌金路小中河桥52.61791万元，2020年治超站静态秤改造项目项目2.4657万元，2020年顺义治超专项-强制检测和期间性能核查1.4813万元。资金到位后，严格按照支付要求进行支付，及时清理尾款资金， 缓解施工单位资金压力，帮助企业更好地发展。</t>
  </si>
  <si>
    <t>项目数量</t>
  </si>
  <si>
    <t>支付率</t>
  </si>
  <si>
    <t>资金支付进度：12月前完成支付</t>
  </si>
  <si>
    <t>12月前</t>
  </si>
  <si>
    <t>社会效益</t>
  </si>
  <si>
    <t>在工程完工后将工程尾款及时足额的支付给各参建单位，为工程合同的履行提供资金保障</t>
  </si>
  <si>
    <t>达成预期指标</t>
  </si>
  <si>
    <t>带动顺义地区经济发展</t>
  </si>
  <si>
    <t>在道路寿命、养护方面有可持续性效益</t>
  </si>
  <si>
    <t>环境效益</t>
  </si>
  <si>
    <t>使公路路域环境得到改善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</si>
  <si>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</si>
  <si>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6" type="noConversion"/>
  </si>
  <si>
    <t>顺义普通公路工程尾款</t>
    <phoneticPr fontId="6" type="noConversion"/>
  </si>
  <si>
    <t>10项</t>
    <phoneticPr fontId="6" type="noConversion"/>
  </si>
  <si>
    <t>2379.83504万元</t>
    <phoneticPr fontId="6" type="noConversion"/>
  </si>
  <si>
    <t>2244.472731万元</t>
    <phoneticPr fontId="6" type="noConversion"/>
  </si>
  <si>
    <t>殷硕</t>
    <phoneticPr fontId="6" type="noConversion"/>
  </si>
  <si>
    <t>北京市交通委员会顺义公路分局</t>
    <phoneticPr fontId="6" type="noConversion"/>
  </si>
  <si>
    <t>北京市交通委员会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</si>
</sst>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2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5" fillId="0" borderId="0"/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3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176" fontId="13" fillId="0" borderId="0" xfId="0" applyNumberFormat="1" applyFont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"/>
  <sheetViews>
    <sheetView tabSelected="1" view="pageBreakPreview" topLeftCell="A13" zoomScaleNormal="85" workbookViewId="0">
      <selection activeCell="B13" sqref="B13:E13"/>
    </sheetView>
  </sheetViews>
  <sheetFormatPr defaultColWidth="9" defaultRowHeight="13.5" x14ac:dyDescent="0.15"/>
  <cols>
    <col min="1" max="1" width="4.125" style="16" customWidth="1"/>
    <col min="2" max="2" width="8.875" style="16" customWidth="1"/>
    <col min="3" max="3" width="18.875" style="16" customWidth="1"/>
    <col min="4" max="4" width="16.75" style="17" customWidth="1"/>
    <col min="5" max="5" width="19.625" style="17" customWidth="1"/>
    <col min="6" max="6" width="17.125" style="16" customWidth="1"/>
    <col min="7" max="7" width="6.875" style="18" customWidth="1"/>
    <col min="8" max="8" width="7.625" style="16" customWidth="1"/>
    <col min="9" max="9" width="14.75" style="16" customWidth="1"/>
    <col min="10" max="16384" width="9" style="16"/>
  </cols>
  <sheetData>
    <row r="1" spans="1:9" s="1" customFormat="1" ht="22.5" customHeight="1" x14ac:dyDescent="0.15">
      <c r="A1" s="21" t="s">
        <v>51</v>
      </c>
      <c r="B1" s="21"/>
      <c r="C1" s="21"/>
      <c r="D1" s="21"/>
      <c r="E1" s="21"/>
      <c r="F1" s="21"/>
      <c r="G1" s="21"/>
      <c r="H1" s="21"/>
      <c r="I1" s="21"/>
    </row>
    <row r="2" spans="1:9" s="2" customFormat="1" ht="18.75" customHeight="1" x14ac:dyDescent="0.1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3" t="s">
        <v>1</v>
      </c>
      <c r="B4" s="23"/>
      <c r="C4" s="23" t="s">
        <v>53</v>
      </c>
      <c r="D4" s="23"/>
      <c r="E4" s="23"/>
      <c r="F4" s="23"/>
      <c r="G4" s="23"/>
      <c r="H4" s="23"/>
      <c r="I4" s="23"/>
    </row>
    <row r="5" spans="1:9" s="7" customFormat="1" x14ac:dyDescent="0.15">
      <c r="A5" s="23" t="s">
        <v>2</v>
      </c>
      <c r="B5" s="23"/>
      <c r="C5" s="23" t="s">
        <v>59</v>
      </c>
      <c r="D5" s="23"/>
      <c r="E5" s="23"/>
      <c r="F5" s="8" t="s">
        <v>3</v>
      </c>
      <c r="G5" s="23" t="s">
        <v>58</v>
      </c>
      <c r="H5" s="23"/>
      <c r="I5" s="23"/>
    </row>
    <row r="6" spans="1:9" s="7" customFormat="1" x14ac:dyDescent="0.15">
      <c r="A6" s="23" t="s">
        <v>4</v>
      </c>
      <c r="B6" s="23"/>
      <c r="C6" s="23" t="s">
        <v>57</v>
      </c>
      <c r="D6" s="23"/>
      <c r="E6" s="23"/>
      <c r="F6" s="8" t="s">
        <v>5</v>
      </c>
      <c r="G6" s="23">
        <v>13911510855</v>
      </c>
      <c r="H6" s="23"/>
      <c r="I6" s="23"/>
    </row>
    <row r="7" spans="1:9" s="7" customFormat="1" x14ac:dyDescent="0.15">
      <c r="A7" s="23" t="s">
        <v>6</v>
      </c>
      <c r="B7" s="23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3" t="s">
        <v>13</v>
      </c>
      <c r="B8" s="23"/>
      <c r="C8" s="8" t="s">
        <v>14</v>
      </c>
      <c r="D8" s="6">
        <v>2379.8350399999999</v>
      </c>
      <c r="E8" s="11">
        <v>2379.8350399999999</v>
      </c>
      <c r="F8" s="8">
        <v>2244.4727309999998</v>
      </c>
      <c r="G8" s="8">
        <v>10</v>
      </c>
      <c r="H8" s="9">
        <f>+F8/E8</f>
        <v>0.94312113792559327</v>
      </c>
      <c r="I8" s="10">
        <f>G8*H8</f>
        <v>9.4312113792559327</v>
      </c>
    </row>
    <row r="9" spans="1:9" s="7" customFormat="1" ht="13.5" customHeight="1" x14ac:dyDescent="0.15">
      <c r="A9" s="27"/>
      <c r="B9" s="27"/>
      <c r="C9" s="8" t="s">
        <v>15</v>
      </c>
      <c r="D9" s="6">
        <v>2379.8350399999999</v>
      </c>
      <c r="E9" s="11">
        <v>2379.8350399999999</v>
      </c>
      <c r="F9" s="8">
        <v>2244.4727309999998</v>
      </c>
      <c r="G9" s="8"/>
      <c r="H9" s="6"/>
      <c r="I9" s="6"/>
    </row>
    <row r="10" spans="1:9" s="7" customFormat="1" ht="13.5" customHeight="1" x14ac:dyDescent="0.15">
      <c r="A10" s="27"/>
      <c r="B10" s="27"/>
      <c r="C10" s="8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7"/>
      <c r="B11" s="27"/>
      <c r="C11" s="8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3" t="s">
        <v>18</v>
      </c>
      <c r="B12" s="23" t="s">
        <v>19</v>
      </c>
      <c r="C12" s="23"/>
      <c r="D12" s="23"/>
      <c r="E12" s="23"/>
      <c r="F12" s="23" t="s">
        <v>20</v>
      </c>
      <c r="G12" s="23"/>
      <c r="H12" s="23"/>
      <c r="I12" s="23"/>
    </row>
    <row r="13" spans="1:9" s="7" customFormat="1" ht="147" customHeight="1" x14ac:dyDescent="0.15">
      <c r="A13" s="23"/>
      <c r="B13" s="24" t="s">
        <v>39</v>
      </c>
      <c r="C13" s="25"/>
      <c r="D13" s="25"/>
      <c r="E13" s="26"/>
      <c r="F13" s="24" t="s">
        <v>39</v>
      </c>
      <c r="G13" s="25"/>
      <c r="H13" s="25"/>
      <c r="I13" s="26"/>
    </row>
    <row r="14" spans="1:9" s="7" customFormat="1" ht="36.4" customHeight="1" x14ac:dyDescent="0.15">
      <c r="A14" s="23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55.9" customHeight="1" x14ac:dyDescent="0.15">
      <c r="A15" s="23"/>
      <c r="B15" s="23" t="s">
        <v>28</v>
      </c>
      <c r="C15" s="6" t="s">
        <v>29</v>
      </c>
      <c r="D15" s="20" t="s">
        <v>40</v>
      </c>
      <c r="E15" s="6" t="s">
        <v>54</v>
      </c>
      <c r="F15" s="6" t="s">
        <v>54</v>
      </c>
      <c r="G15" s="11">
        <v>15</v>
      </c>
      <c r="H15" s="11">
        <v>15</v>
      </c>
      <c r="I15" s="6"/>
    </row>
    <row r="16" spans="1:9" s="7" customFormat="1" ht="55.9" customHeight="1" x14ac:dyDescent="0.15">
      <c r="A16" s="23"/>
      <c r="B16" s="23"/>
      <c r="C16" s="6" t="s">
        <v>30</v>
      </c>
      <c r="D16" s="20" t="s">
        <v>41</v>
      </c>
      <c r="E16" s="12">
        <v>1</v>
      </c>
      <c r="F16" s="9">
        <v>0.94310000000000005</v>
      </c>
      <c r="G16" s="11">
        <v>13</v>
      </c>
      <c r="H16" s="11">
        <f>ROUND(F16*G16,2)</f>
        <v>12.26</v>
      </c>
      <c r="I16" s="6"/>
    </row>
    <row r="17" spans="1:9" s="7" customFormat="1" ht="55.9" customHeight="1" x14ac:dyDescent="0.15">
      <c r="A17" s="23"/>
      <c r="B17" s="23"/>
      <c r="C17" s="6" t="s">
        <v>31</v>
      </c>
      <c r="D17" s="20" t="s">
        <v>42</v>
      </c>
      <c r="E17" s="6" t="s">
        <v>43</v>
      </c>
      <c r="F17" s="6" t="s">
        <v>43</v>
      </c>
      <c r="G17" s="11">
        <v>12</v>
      </c>
      <c r="H17" s="11">
        <v>12</v>
      </c>
      <c r="I17" s="6"/>
    </row>
    <row r="18" spans="1:9" s="7" customFormat="1" ht="59.1" customHeight="1" x14ac:dyDescent="0.15">
      <c r="A18" s="23"/>
      <c r="B18" s="23"/>
      <c r="C18" s="6" t="s">
        <v>32</v>
      </c>
      <c r="D18" s="20" t="s">
        <v>33</v>
      </c>
      <c r="E18" s="6" t="s">
        <v>55</v>
      </c>
      <c r="F18" s="6" t="s">
        <v>56</v>
      </c>
      <c r="G18" s="11">
        <v>10</v>
      </c>
      <c r="H18" s="11">
        <v>10</v>
      </c>
      <c r="I18" s="6"/>
    </row>
    <row r="19" spans="1:9" s="7" customFormat="1" ht="69.95" customHeight="1" x14ac:dyDescent="0.15">
      <c r="A19" s="23"/>
      <c r="B19" s="23" t="s">
        <v>34</v>
      </c>
      <c r="C19" s="23" t="s">
        <v>35</v>
      </c>
      <c r="D19" s="20" t="s">
        <v>44</v>
      </c>
      <c r="E19" s="6" t="s">
        <v>45</v>
      </c>
      <c r="F19" s="6" t="s">
        <v>46</v>
      </c>
      <c r="G19" s="11">
        <v>10</v>
      </c>
      <c r="H19" s="11">
        <v>9</v>
      </c>
      <c r="I19" s="6" t="s">
        <v>52</v>
      </c>
    </row>
    <row r="20" spans="1:9" s="7" customFormat="1" ht="73.900000000000006" customHeight="1" x14ac:dyDescent="0.15">
      <c r="A20" s="23"/>
      <c r="B20" s="23"/>
      <c r="C20" s="23"/>
      <c r="D20" s="20" t="s">
        <v>38</v>
      </c>
      <c r="E20" s="6" t="s">
        <v>47</v>
      </c>
      <c r="F20" s="6" t="s">
        <v>46</v>
      </c>
      <c r="G20" s="11">
        <v>10</v>
      </c>
      <c r="H20" s="11">
        <v>9</v>
      </c>
      <c r="I20" s="6" t="s">
        <v>52</v>
      </c>
    </row>
    <row r="21" spans="1:9" s="7" customFormat="1" ht="73.900000000000006" customHeight="1" x14ac:dyDescent="0.15">
      <c r="A21" s="23"/>
      <c r="B21" s="23"/>
      <c r="C21" s="23"/>
      <c r="D21" s="20" t="s">
        <v>36</v>
      </c>
      <c r="E21" s="6" t="s">
        <v>48</v>
      </c>
      <c r="F21" s="6" t="s">
        <v>46</v>
      </c>
      <c r="G21" s="11">
        <v>10</v>
      </c>
      <c r="H21" s="11">
        <v>9</v>
      </c>
      <c r="I21" s="6" t="s">
        <v>52</v>
      </c>
    </row>
    <row r="22" spans="1:9" s="7" customFormat="1" ht="73.900000000000006" customHeight="1" x14ac:dyDescent="0.15">
      <c r="A22" s="23"/>
      <c r="B22" s="23"/>
      <c r="C22" s="23"/>
      <c r="D22" s="20" t="s">
        <v>49</v>
      </c>
      <c r="E22" s="6" t="s">
        <v>50</v>
      </c>
      <c r="F22" s="6" t="s">
        <v>46</v>
      </c>
      <c r="G22" s="11">
        <v>10</v>
      </c>
      <c r="H22" s="11">
        <v>8</v>
      </c>
      <c r="I22" s="6" t="s">
        <v>52</v>
      </c>
    </row>
    <row r="23" spans="1:9" s="7" customFormat="1" x14ac:dyDescent="0.15">
      <c r="A23" s="23" t="s">
        <v>37</v>
      </c>
      <c r="B23" s="23"/>
      <c r="C23" s="23"/>
      <c r="D23" s="23"/>
      <c r="E23" s="23"/>
      <c r="F23" s="23"/>
      <c r="G23" s="11"/>
      <c r="H23" s="19">
        <f>I8+SUM(H15:H22)</f>
        <v>93.691211379255918</v>
      </c>
      <c r="I23" s="6"/>
    </row>
    <row r="24" spans="1:9" s="13" customFormat="1" ht="14.25" x14ac:dyDescent="0.15">
      <c r="D24" s="14"/>
      <c r="E24" s="14"/>
      <c r="G24" s="15"/>
    </row>
  </sheetData>
  <mergeCells count="25">
    <mergeCell ref="A23:F23"/>
    <mergeCell ref="A7:B7"/>
    <mergeCell ref="A8:B8"/>
    <mergeCell ref="A9:B9"/>
    <mergeCell ref="A10:B10"/>
    <mergeCell ref="A11:B11"/>
    <mergeCell ref="A12:A13"/>
    <mergeCell ref="A14:A22"/>
    <mergeCell ref="B15:B18"/>
    <mergeCell ref="B19:B22"/>
    <mergeCell ref="C19:C22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2023-05-15T09:40:55Z</cp:lastPrinted>
  <dcterms:created xsi:type="dcterms:W3CDTF">2018-03-28T06:56:00Z</dcterms:created>
  <dcterms:modified xsi:type="dcterms:W3CDTF">2023-05-15T09:41:04Z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AEA2753767E7496FB6DFBE7943D64997_13</vt:lpwstr>
  </property>
</Properties>
</file>