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20730" windowHeight="11730" tabRatio="927"/>
  </bookViews>
  <sheets>
    <sheet name="12.综合类 " sheetId="41" r:id="rId1"/>
  </sheets>
  <definedNames>
    <definedName name="_xlnm.Print_Area" localSheetId="0">'12.综合类 '!$A$1:$I$26</definedName>
  </definedNames>
  <calcPr calcId="144525"/>
</workbook>
</file>

<file path=xl/calcChain.xml><?xml version="1.0" encoding="utf-8"?>
<calcChain xmlns="http://schemas.openxmlformats.org/spreadsheetml/2006/main">
  <c r="G26" i="41" l="1"/>
  <c r="I8" i="41"/>
  <c r="H26" i="41" s="1"/>
  <c r="H8" i="41"/>
</calcChain>
</file>

<file path=xl/sharedStrings.xml><?xml version="1.0" encoding="utf-8"?>
<sst xmlns="http://schemas.openxmlformats.org/spreadsheetml/2006/main" count="87" uniqueCount="75">
  <si>
    <r>
      <rPr>
        <b/>
        <sz val="18"/>
        <color indexed="8"/>
        <rFont val="宋体"/>
        <family val="3"/>
        <charset val="134"/>
      </rPr>
      <t>项目支出绩效自评表</t>
    </r>
    <r>
      <rPr>
        <sz val="18"/>
        <color indexed="8"/>
        <rFont val="宋体"/>
        <family val="3"/>
        <charset val="134"/>
      </rPr>
      <t xml:space="preserve"> </t>
    </r>
  </si>
  <si>
    <t>（2022年度）</t>
  </si>
  <si>
    <t>项目名称</t>
  </si>
  <si>
    <t>主管部门</t>
  </si>
  <si>
    <t>实施单位</t>
  </si>
  <si>
    <t>项目负责人</t>
  </si>
  <si>
    <t>李宾</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</si>
  <si>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</si>
  <si>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</si>
  <si>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</si>
  <si>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</si>
  <si>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</si>
  <si>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</si>
  <si>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</si>
  <si>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</si>
  <si>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</si>
  <si>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</si>
  <si>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</si>
  <si>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</si>
  <si>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</si>
  <si>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</si>
  <si>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</si>
  <si>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</si>
  <si>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</si>
  <si>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根据交通运输部《关于印发公路水运工程施工企业主要负责人和安全生产管理人员考核管理办法》（交安监发〔2016〕65号）要求，对三类人员进行取证考试，根据2021年考试报名情况，预计2022年参加考试人数6000人，1科次。项目实施内容包括完成三类人员取证考试报名、资格审核、考场编排、试卷管理等各环节工作，同时做好考试保密和考生服务工作。</t>
  </si>
  <si>
    <t>2022年受新冠疫情原因影响，未组织考核。</t>
  </si>
  <si>
    <t>绩效指标</t>
  </si>
  <si>
    <t>一级指标</t>
  </si>
  <si>
    <t>二级指标</t>
  </si>
  <si>
    <t>三级指标</t>
  </si>
  <si>
    <t>年度指标值</t>
  </si>
  <si>
    <t>实际完成值</t>
  </si>
  <si>
    <t>偏差原因分析及改进措施</t>
  </si>
  <si>
    <t>产
出
指
标
(50分)</t>
  </si>
  <si>
    <t>数量指标
（15分）</t>
  </si>
  <si>
    <t>审核延期人员资料数</t>
  </si>
  <si>
    <t>9000人</t>
  </si>
  <si>
    <t>审核考核人员资料数</t>
  </si>
  <si>
    <t>6000人</t>
  </si>
  <si>
    <t>因疫情原因，仅报名一次</t>
  </si>
  <si>
    <t>质量指标
（13分）</t>
  </si>
  <si>
    <t>审核覆盖率</t>
  </si>
  <si>
    <t>审核覆盖率≥100%</t>
  </si>
  <si>
    <t>≥100%</t>
  </si>
  <si>
    <t>审核质量标准</t>
  </si>
  <si>
    <t>符合交通运输部《关于印发公路水运工程施工企业主要负责人和安全生产管理人员考核管理办法》</t>
  </si>
  <si>
    <t>符合文件要求</t>
  </si>
  <si>
    <t>时效指标
（12分）</t>
  </si>
  <si>
    <t>资料审核时间</t>
  </si>
  <si>
    <t>2022年1月至12月</t>
  </si>
  <si>
    <t>2022年12月前</t>
  </si>
  <si>
    <t>资金支付进度</t>
  </si>
  <si>
    <t>成本指标
（10分）</t>
  </si>
  <si>
    <t>项目预算控制数</t>
  </si>
  <si>
    <t>≤15万元</t>
  </si>
  <si>
    <t>效益指标（40分）</t>
  </si>
  <si>
    <t>效益指标
（30分）</t>
  </si>
  <si>
    <t>经济效益指标</t>
  </si>
  <si>
    <t>培养安全生产工作管理人才，提升关键岗位人员安全管理能力</t>
  </si>
  <si>
    <t>得到提升</t>
  </si>
  <si>
    <t>社会效益指标</t>
  </si>
  <si>
    <t>在企业安全生产管理方面节约事故带来的经济损失</t>
  </si>
  <si>
    <t>减少损失</t>
  </si>
  <si>
    <t>可持续影响指标</t>
  </si>
  <si>
    <t>安全生产管理能力得到提高，一线从业人员安全教育水平得到提升</t>
  </si>
  <si>
    <t>服务对象
满意度指标（10分）</t>
  </si>
  <si>
    <t>服务对象满意度指标</t>
  </si>
  <si>
    <t>申请人满意度≥98%</t>
  </si>
  <si>
    <t>≥98%</t>
  </si>
  <si>
    <t>总分</t>
  </si>
  <si>
    <t>北京市公路水运施工企业主要负责人和安全生产管理人员考核资料审核</t>
    <phoneticPr fontId="13" type="noConversion"/>
  </si>
  <si>
    <t>15万元</t>
    <phoneticPr fontId="13" type="noConversion"/>
  </si>
  <si>
    <t>北京市交通委员会</t>
    <phoneticPr fontId="13" type="noConversion"/>
  </si>
  <si>
    <t>北京市交通委员会</t>
    <phoneticPr fontId="13" type="noConversion"/>
  </si>
  <si>
    <t>支撑依据不充分</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</si>
</sst>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5">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0.5"/>
      <color indexed="8"/>
      <name val="仿宋_GB2312"/>
      <charset val="134"/>
    </font>
    <font>
      <sz val="10"/>
      <color indexed="8"/>
      <name val="仿宋_GB2312"/>
      <charset val="134"/>
    </font>
    <font>
      <sz val="10"/>
      <color indexed="8"/>
      <name val="宋体"/>
      <family val="3"/>
      <charset val="134"/>
    </font>
    <font>
      <sz val="12"/>
      <name val="宋体"/>
      <family val="3"/>
      <charset val="134"/>
    </font>
    <font>
      <sz val="10"/>
      <name val="Arial"/>
      <family val="2"/>
    </font>
    <font>
      <sz val="11"/>
      <color theme="1"/>
      <name val="宋体"/>
      <family val="3"/>
      <charset val="134"/>
      <scheme val="minor"/>
    </font>
    <font>
      <sz val="11"/>
      <color indexed="8"/>
      <name val="宋体"/>
      <family val="3"/>
      <charset val="134"/>
    </font>
    <font>
      <sz val="18"/>
      <color indexed="8"/>
      <name val="宋体"/>
      <family val="3"/>
      <charset val="134"/>
    </font>
    <font>
      <sz val="9"/>
      <name val="宋体"/>
      <family val="3"/>
      <charset val="134"/>
      <scheme val="minor"/>
    </font>
    <font>
      <sz val="10.5"/>
      <color theme="1"/>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s>
  <cellStyleXfs count="15">
    <xf numFmtId="0" fontId="0" fillId="0" borderId="0">
      <alignment vertical="center"/>
    </xf>
    <xf numFmtId="43" fontId="11" fillId="0" borderId="0" applyFont="0" applyFill="0" applyBorder="0" applyAlignment="0" applyProtection="0">
      <alignment vertical="center"/>
    </xf>
    <xf numFmtId="0" fontId="10" fillId="0" borderId="0"/>
    <xf numFmtId="0" fontId="11" fillId="0" borderId="0"/>
    <xf numFmtId="0" fontId="10" fillId="0" borderId="0"/>
    <xf numFmtId="0" fontId="10" fillId="0" borderId="0">
      <alignment vertical="center"/>
    </xf>
    <xf numFmtId="0" fontId="8" fillId="0" borderId="0"/>
    <xf numFmtId="0" fontId="10" fillId="0" borderId="0"/>
    <xf numFmtId="0" fontId="11" fillId="0" borderId="0">
      <alignment vertical="center"/>
    </xf>
    <xf numFmtId="0" fontId="9" fillId="0" borderId="0"/>
    <xf numFmtId="0" fontId="8" fillId="0" borderId="0"/>
    <xf numFmtId="0" fontId="3" fillId="0" borderId="0"/>
    <xf numFmtId="0" fontId="8" fillId="0" borderId="0"/>
    <xf numFmtId="0" fontId="10" fillId="0" borderId="0">
      <alignment vertical="center"/>
    </xf>
    <xf numFmtId="0" fontId="8" fillId="0" borderId="0"/>
  </cellStyleXfs>
  <cellXfs count="33">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3"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 xfId="0" applyFont="1" applyBorder="1" applyAlignment="1">
      <alignment vertical="center" wrapText="1"/>
    </xf>
    <xf numFmtId="0" fontId="5" fillId="0" borderId="5" xfId="0" applyFont="1" applyBorder="1" applyAlignment="1">
      <alignment horizontal="center" vertical="center" wrapText="1"/>
    </xf>
    <xf numFmtId="0" fontId="3" fillId="0" borderId="0" xfId="0" applyFont="1" applyAlignment="1">
      <alignment horizontal="center" vertical="center"/>
    </xf>
    <xf numFmtId="176" fontId="2" fillId="0" borderId="1" xfId="0" applyNumberFormat="1" applyFont="1" applyBorder="1" applyAlignment="1">
      <alignment horizontal="center" vertical="center" wrapText="1"/>
    </xf>
    <xf numFmtId="10" fontId="5" fillId="0" borderId="2" xfId="0" applyNumberFormat="1" applyFont="1" applyBorder="1" applyAlignment="1">
      <alignment horizontal="center" vertical="center" wrapText="1"/>
    </xf>
    <xf numFmtId="0" fontId="5" fillId="0" borderId="8" xfId="0" applyFont="1" applyBorder="1" applyAlignment="1">
      <alignment horizontal="center" vertical="center" wrapText="1"/>
    </xf>
    <xf numFmtId="0" fontId="6" fillId="0" borderId="2" xfId="0" applyFont="1" applyBorder="1" applyAlignment="1">
      <alignment horizontal="left" vertical="center" wrapText="1"/>
    </xf>
    <xf numFmtId="176" fontId="3" fillId="0" borderId="0" xfId="0" applyNumberFormat="1" applyFont="1" applyAlignment="1">
      <alignment horizontal="center" vertical="center" wrapText="1"/>
    </xf>
    <xf numFmtId="176" fontId="5" fillId="0" borderId="2" xfId="0" applyNumberFormat="1" applyFont="1" applyBorder="1" applyAlignment="1">
      <alignment horizontal="center" vertical="center" wrapText="1"/>
    </xf>
    <xf numFmtId="0" fontId="5" fillId="0" borderId="2" xfId="0" applyFont="1" applyBorder="1" applyAlignment="1">
      <alignment horizontal="left" vertical="center" wrapText="1"/>
    </xf>
    <xf numFmtId="0" fontId="7" fillId="0" borderId="2" xfId="0" applyFont="1" applyBorder="1" applyAlignment="1">
      <alignment horizontal="center" vertical="center" wrapText="1"/>
    </xf>
    <xf numFmtId="0" fontId="5" fillId="0" borderId="2"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8" xfId="0" applyFont="1" applyBorder="1" applyAlignment="1">
      <alignment horizontal="left" vertical="center" wrapText="1"/>
    </xf>
    <xf numFmtId="0" fontId="0" fillId="0" borderId="2" xfId="0" applyBorder="1" applyAlignment="1">
      <alignment vertical="center" wrapText="1"/>
    </xf>
    <xf numFmtId="0" fontId="4" fillId="0" borderId="0" xfId="0" applyFont="1" applyAlignment="1">
      <alignment horizontal="center" vertical="center" wrapText="1"/>
    </xf>
    <xf numFmtId="0" fontId="2" fillId="0" borderId="0" xfId="0" applyFont="1" applyAlignment="1">
      <alignment horizontal="center" vertical="center" wrapText="1"/>
    </xf>
    <xf numFmtId="176" fontId="14" fillId="0" borderId="2" xfId="0" applyNumberFormat="1" applyFont="1" applyBorder="1" applyAlignment="1">
      <alignment horizontal="center" vertical="center" wrapText="1"/>
    </xf>
  </cellXfs>
  <cellStyles count="15">
    <cellStyle name="常规" xfId="0" builtinId="0"/>
    <cellStyle name="常规 2" xfId="14"/>
    <cellStyle name="常规 2 2" xfId="10"/>
    <cellStyle name="常规 2 2 2" xfId="6"/>
    <cellStyle name="常规 2 3" xfId="12"/>
    <cellStyle name="常规 2 4" xfId="5"/>
    <cellStyle name="常规 3" xfId="13"/>
    <cellStyle name="常规 4" xfId="7"/>
    <cellStyle name="常规 4 2" xfId="4"/>
    <cellStyle name="常规 4 3" xfId="3"/>
    <cellStyle name="常规 4 4" xfId="2"/>
    <cellStyle name="常规 5" xfId="8"/>
    <cellStyle name="常规 6" xfId="9"/>
    <cellStyle name="常规 7" xfId="11"/>
    <cellStyle name="千位分隔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tabSelected="1" view="pageBreakPreview" topLeftCell="A22" zoomScaleNormal="115" zoomScaleSheetLayoutView="100" workbookViewId="0">
      <selection activeCell="L28" sqref="L28"/>
    </sheetView>
  </sheetViews>
  <sheetFormatPr defaultColWidth="9" defaultRowHeight="13.5"/>
  <cols>
    <col min="1" max="1" width="4.125" customWidth="1"/>
    <col min="2" max="2" width="6.375" customWidth="1"/>
    <col min="3" max="3" width="16.625" customWidth="1"/>
    <col min="4" max="4" width="16.5" style="5" customWidth="1"/>
    <col min="5" max="5" width="18.625" style="5" customWidth="1"/>
    <col min="6" max="6" width="11.25" customWidth="1"/>
    <col min="7" max="7" width="5" style="6" bestFit="1" customWidth="1"/>
    <col min="8" max="8" width="8.375" customWidth="1"/>
    <col min="9" max="9" width="16.875" customWidth="1"/>
  </cols>
  <sheetData>
    <row r="1" spans="1:9" s="1" customFormat="1" ht="22.5" customHeight="1">
      <c r="A1" s="30" t="s">
        <v>0</v>
      </c>
      <c r="B1" s="30"/>
      <c r="C1" s="30"/>
      <c r="D1" s="30"/>
      <c r="E1" s="30"/>
      <c r="F1" s="30"/>
      <c r="G1" s="30"/>
      <c r="H1" s="30"/>
      <c r="I1" s="30"/>
    </row>
    <row r="2" spans="1:9" s="2" customFormat="1" ht="18.75" customHeight="1">
      <c r="A2" s="31" t="s">
        <v>1</v>
      </c>
      <c r="B2" s="31"/>
      <c r="C2" s="31"/>
      <c r="D2" s="31"/>
      <c r="E2" s="31"/>
      <c r="F2" s="31"/>
      <c r="G2" s="31"/>
      <c r="H2" s="31"/>
      <c r="I2" s="31"/>
    </row>
    <row r="3" spans="1:9" s="2" customFormat="1" ht="11.25" customHeight="1">
      <c r="A3" s="7"/>
      <c r="B3" s="7"/>
      <c r="C3" s="7"/>
      <c r="D3" s="8"/>
      <c r="E3" s="8"/>
      <c r="F3" s="7"/>
      <c r="G3" s="14"/>
    </row>
    <row r="4" spans="1:9" s="3" customFormat="1">
      <c r="A4" s="22" t="s">
        <v>2</v>
      </c>
      <c r="B4" s="22"/>
      <c r="C4" s="22" t="s">
        <v>70</v>
      </c>
      <c r="D4" s="22"/>
      <c r="E4" s="22"/>
      <c r="F4" s="22"/>
      <c r="G4" s="22"/>
      <c r="H4" s="22"/>
      <c r="I4" s="22"/>
    </row>
    <row r="5" spans="1:9" s="3" customFormat="1">
      <c r="A5" s="22" t="s">
        <v>3</v>
      </c>
      <c r="B5" s="22"/>
      <c r="C5" s="22" t="s">
        <v>72</v>
      </c>
      <c r="D5" s="22"/>
      <c r="E5" s="22"/>
      <c r="F5" s="10" t="s">
        <v>4</v>
      </c>
      <c r="G5" s="22" t="s">
        <v>73</v>
      </c>
      <c r="H5" s="22"/>
      <c r="I5" s="22"/>
    </row>
    <row r="6" spans="1:9" s="3" customFormat="1">
      <c r="A6" s="22" t="s">
        <v>5</v>
      </c>
      <c r="B6" s="22"/>
      <c r="C6" s="22" t="s">
        <v>6</v>
      </c>
      <c r="D6" s="22"/>
      <c r="E6" s="22"/>
      <c r="F6" s="10" t="s">
        <v>7</v>
      </c>
      <c r="G6" s="22">
        <v>57078807</v>
      </c>
      <c r="H6" s="22"/>
      <c r="I6" s="22"/>
    </row>
    <row r="7" spans="1:9" s="3" customFormat="1">
      <c r="A7" s="22" t="s">
        <v>8</v>
      </c>
      <c r="B7" s="22"/>
      <c r="C7" s="10"/>
      <c r="D7" s="9" t="s">
        <v>9</v>
      </c>
      <c r="E7" s="10" t="s">
        <v>10</v>
      </c>
      <c r="F7" s="10" t="s">
        <v>11</v>
      </c>
      <c r="G7" s="10" t="s">
        <v>12</v>
      </c>
      <c r="H7" s="10" t="s">
        <v>13</v>
      </c>
      <c r="I7" s="9" t="s">
        <v>14</v>
      </c>
    </row>
    <row r="8" spans="1:9" s="3" customFormat="1" ht="13.5" customHeight="1">
      <c r="A8" s="22" t="s">
        <v>15</v>
      </c>
      <c r="B8" s="22"/>
      <c r="C8" s="11" t="s">
        <v>16</v>
      </c>
      <c r="D8" s="9">
        <v>15</v>
      </c>
      <c r="E8" s="16">
        <v>15</v>
      </c>
      <c r="F8" s="10">
        <v>15</v>
      </c>
      <c r="G8" s="10">
        <v>10</v>
      </c>
      <c r="H8" s="15">
        <f>+F8/E8</f>
        <v>1</v>
      </c>
      <c r="I8" s="19">
        <f>G8*H8</f>
        <v>10</v>
      </c>
    </row>
    <row r="9" spans="1:9" s="3" customFormat="1">
      <c r="A9" s="29"/>
      <c r="B9" s="29"/>
      <c r="C9" s="11" t="s">
        <v>17</v>
      </c>
      <c r="D9" s="9">
        <v>15</v>
      </c>
      <c r="E9" s="16">
        <v>15</v>
      </c>
      <c r="F9" s="10">
        <v>15</v>
      </c>
      <c r="G9" s="10" t="s">
        <v>18</v>
      </c>
      <c r="H9" s="9"/>
      <c r="I9" s="9" t="s">
        <v>18</v>
      </c>
    </row>
    <row r="10" spans="1:9" s="3" customFormat="1" ht="13.5" customHeight="1">
      <c r="A10" s="29"/>
      <c r="B10" s="29"/>
      <c r="C10" s="11" t="s">
        <v>19</v>
      </c>
      <c r="D10" s="9"/>
      <c r="E10" s="9"/>
      <c r="F10" s="10"/>
      <c r="G10" s="10" t="s">
        <v>18</v>
      </c>
      <c r="H10" s="9"/>
      <c r="I10" s="9" t="s">
        <v>18</v>
      </c>
    </row>
    <row r="11" spans="1:9" s="3" customFormat="1">
      <c r="A11" s="29"/>
      <c r="B11" s="29"/>
      <c r="C11" s="11" t="s">
        <v>20</v>
      </c>
      <c r="D11" s="9"/>
      <c r="E11" s="9"/>
      <c r="F11" s="10"/>
      <c r="G11" s="10" t="s">
        <v>18</v>
      </c>
      <c r="H11" s="9"/>
      <c r="I11" s="9" t="s">
        <v>18</v>
      </c>
    </row>
    <row r="12" spans="1:9" s="3" customFormat="1" ht="18" customHeight="1">
      <c r="A12" s="22" t="s">
        <v>21</v>
      </c>
      <c r="B12" s="22" t="s">
        <v>22</v>
      </c>
      <c r="C12" s="22"/>
      <c r="D12" s="22"/>
      <c r="E12" s="22"/>
      <c r="F12" s="22" t="s">
        <v>23</v>
      </c>
      <c r="G12" s="22"/>
      <c r="H12" s="22"/>
      <c r="I12" s="22"/>
    </row>
    <row r="13" spans="1:9" s="3" customFormat="1" ht="69" customHeight="1">
      <c r="A13" s="22"/>
      <c r="B13" s="26" t="s">
        <v>24</v>
      </c>
      <c r="C13" s="27"/>
      <c r="D13" s="27"/>
      <c r="E13" s="28"/>
      <c r="F13" s="26" t="s">
        <v>25</v>
      </c>
      <c r="G13" s="27"/>
      <c r="H13" s="27"/>
      <c r="I13" s="28"/>
    </row>
    <row r="14" spans="1:9" s="3" customFormat="1" ht="25.5">
      <c r="A14" s="23" t="s">
        <v>26</v>
      </c>
      <c r="B14" s="9" t="s">
        <v>27</v>
      </c>
      <c r="C14" s="9" t="s">
        <v>28</v>
      </c>
      <c r="D14" s="10" t="s">
        <v>29</v>
      </c>
      <c r="E14" s="9" t="s">
        <v>30</v>
      </c>
      <c r="F14" s="9" t="s">
        <v>31</v>
      </c>
      <c r="G14" s="10" t="s">
        <v>12</v>
      </c>
      <c r="H14" s="10" t="s">
        <v>14</v>
      </c>
      <c r="I14" s="20" t="s">
        <v>32</v>
      </c>
    </row>
    <row r="15" spans="1:9" s="3" customFormat="1">
      <c r="A15" s="24"/>
      <c r="B15" s="22" t="s">
        <v>33</v>
      </c>
      <c r="C15" s="22" t="s">
        <v>34</v>
      </c>
      <c r="D15" s="20" t="s">
        <v>35</v>
      </c>
      <c r="E15" s="20" t="s">
        <v>36</v>
      </c>
      <c r="F15" s="20">
        <v>9600</v>
      </c>
      <c r="G15" s="16">
        <v>8</v>
      </c>
      <c r="H15" s="16">
        <v>8</v>
      </c>
      <c r="I15" s="17"/>
    </row>
    <row r="16" spans="1:9" s="3" customFormat="1" ht="24">
      <c r="A16" s="24"/>
      <c r="B16" s="22"/>
      <c r="C16" s="22"/>
      <c r="D16" s="20" t="s">
        <v>37</v>
      </c>
      <c r="E16" s="20" t="s">
        <v>38</v>
      </c>
      <c r="F16" s="20">
        <v>5487</v>
      </c>
      <c r="G16" s="16">
        <v>7</v>
      </c>
      <c r="H16" s="16">
        <v>6.4</v>
      </c>
      <c r="I16" s="17" t="s">
        <v>39</v>
      </c>
    </row>
    <row r="17" spans="1:9" s="3" customFormat="1">
      <c r="A17" s="24"/>
      <c r="B17" s="22"/>
      <c r="C17" s="22" t="s">
        <v>40</v>
      </c>
      <c r="D17" s="20" t="s">
        <v>41</v>
      </c>
      <c r="E17" s="20" t="s">
        <v>42</v>
      </c>
      <c r="F17" s="20" t="s">
        <v>43</v>
      </c>
      <c r="G17" s="16">
        <v>4</v>
      </c>
      <c r="H17" s="16">
        <v>4</v>
      </c>
      <c r="I17" s="17"/>
    </row>
    <row r="18" spans="1:9" s="3" customFormat="1" ht="71.25" customHeight="1">
      <c r="A18" s="24"/>
      <c r="B18" s="22"/>
      <c r="C18" s="22"/>
      <c r="D18" s="20" t="s">
        <v>44</v>
      </c>
      <c r="E18" s="20" t="s">
        <v>45</v>
      </c>
      <c r="F18" s="20" t="s">
        <v>46</v>
      </c>
      <c r="G18" s="16">
        <v>9</v>
      </c>
      <c r="H18" s="16">
        <v>9</v>
      </c>
      <c r="I18" s="17"/>
    </row>
    <row r="19" spans="1:9" s="3" customFormat="1">
      <c r="A19" s="24"/>
      <c r="B19" s="22"/>
      <c r="C19" s="22" t="s">
        <v>47</v>
      </c>
      <c r="D19" s="20" t="s">
        <v>48</v>
      </c>
      <c r="E19" s="20" t="s">
        <v>49</v>
      </c>
      <c r="F19" s="20" t="s">
        <v>50</v>
      </c>
      <c r="G19" s="16">
        <v>6</v>
      </c>
      <c r="H19" s="16">
        <v>6</v>
      </c>
      <c r="I19" s="17"/>
    </row>
    <row r="20" spans="1:9" s="3" customFormat="1">
      <c r="A20" s="24"/>
      <c r="B20" s="22"/>
      <c r="C20" s="22"/>
      <c r="D20" s="20" t="s">
        <v>51</v>
      </c>
      <c r="E20" s="20" t="s">
        <v>50</v>
      </c>
      <c r="F20" s="20" t="s">
        <v>50</v>
      </c>
      <c r="G20" s="16">
        <v>6</v>
      </c>
      <c r="H20" s="16">
        <v>6</v>
      </c>
      <c r="I20" s="17"/>
    </row>
    <row r="21" spans="1:9" s="3" customFormat="1" ht="25.5">
      <c r="A21" s="24"/>
      <c r="B21" s="22"/>
      <c r="C21" s="12" t="s">
        <v>52</v>
      </c>
      <c r="D21" s="20" t="s">
        <v>53</v>
      </c>
      <c r="E21" s="20" t="s">
        <v>54</v>
      </c>
      <c r="F21" s="20" t="s">
        <v>71</v>
      </c>
      <c r="G21" s="16">
        <v>10</v>
      </c>
      <c r="H21" s="16">
        <v>10</v>
      </c>
      <c r="I21" s="17"/>
    </row>
    <row r="22" spans="1:9" s="3" customFormat="1" ht="41.25" customHeight="1">
      <c r="A22" s="24"/>
      <c r="B22" s="23" t="s">
        <v>55</v>
      </c>
      <c r="C22" s="22" t="s">
        <v>56</v>
      </c>
      <c r="D22" s="20" t="s">
        <v>57</v>
      </c>
      <c r="E22" s="20" t="s">
        <v>58</v>
      </c>
      <c r="F22" s="20" t="s">
        <v>59</v>
      </c>
      <c r="G22" s="16">
        <v>10</v>
      </c>
      <c r="H22" s="16">
        <v>8</v>
      </c>
      <c r="I22" s="17" t="s">
        <v>74</v>
      </c>
    </row>
    <row r="23" spans="1:9" s="3" customFormat="1" ht="42" customHeight="1">
      <c r="A23" s="24"/>
      <c r="B23" s="24"/>
      <c r="C23" s="22"/>
      <c r="D23" s="20" t="s">
        <v>60</v>
      </c>
      <c r="E23" s="20" t="s">
        <v>61</v>
      </c>
      <c r="F23" s="20" t="s">
        <v>62</v>
      </c>
      <c r="G23" s="16">
        <v>10</v>
      </c>
      <c r="H23" s="16">
        <v>8</v>
      </c>
      <c r="I23" s="17" t="s">
        <v>74</v>
      </c>
    </row>
    <row r="24" spans="1:9" s="3" customFormat="1" ht="45" customHeight="1">
      <c r="A24" s="24"/>
      <c r="B24" s="24"/>
      <c r="C24" s="22"/>
      <c r="D24" s="20" t="s">
        <v>63</v>
      </c>
      <c r="E24" s="20" t="s">
        <v>64</v>
      </c>
      <c r="F24" s="20" t="s">
        <v>59</v>
      </c>
      <c r="G24" s="16">
        <v>10</v>
      </c>
      <c r="H24" s="16">
        <v>8</v>
      </c>
      <c r="I24" s="17" t="s">
        <v>74</v>
      </c>
    </row>
    <row r="25" spans="1:9" s="3" customFormat="1" ht="25.5">
      <c r="A25" s="25"/>
      <c r="B25" s="25"/>
      <c r="C25" s="9" t="s">
        <v>65</v>
      </c>
      <c r="D25" s="20" t="s">
        <v>66</v>
      </c>
      <c r="E25" s="20" t="s">
        <v>67</v>
      </c>
      <c r="F25" s="20" t="s">
        <v>68</v>
      </c>
      <c r="G25" s="16">
        <v>10</v>
      </c>
      <c r="H25" s="16">
        <v>10</v>
      </c>
      <c r="I25" s="17"/>
    </row>
    <row r="26" spans="1:9" s="3" customFormat="1">
      <c r="A26" s="22" t="s">
        <v>69</v>
      </c>
      <c r="B26" s="22"/>
      <c r="C26" s="22"/>
      <c r="D26" s="22"/>
      <c r="E26" s="22"/>
      <c r="F26" s="22"/>
      <c r="G26" s="16">
        <f>SUM(G15:G25)</f>
        <v>90</v>
      </c>
      <c r="H26" s="32">
        <f>I8+SUM(H15:H25)</f>
        <v>93.4</v>
      </c>
      <c r="I26" s="21"/>
    </row>
    <row r="27" spans="1:9" s="4" customFormat="1" ht="14.25">
      <c r="D27" s="13"/>
      <c r="E27" s="13"/>
      <c r="G27" s="18"/>
    </row>
  </sheetData>
  <mergeCells count="28">
    <mergeCell ref="A1:I1"/>
    <mergeCell ref="A2:I2"/>
    <mergeCell ref="A4:B4"/>
    <mergeCell ref="C4:I4"/>
    <mergeCell ref="A5:B5"/>
    <mergeCell ref="C5:E5"/>
    <mergeCell ref="G5:I5"/>
    <mergeCell ref="A6:B6"/>
    <mergeCell ref="C6:E6"/>
    <mergeCell ref="G6:I6"/>
    <mergeCell ref="A7:B7"/>
    <mergeCell ref="A8:B8"/>
    <mergeCell ref="A9:B9"/>
    <mergeCell ref="A10:B10"/>
    <mergeCell ref="A11:B11"/>
    <mergeCell ref="B12:E12"/>
    <mergeCell ref="F12:I12"/>
    <mergeCell ref="A12:A13"/>
    <mergeCell ref="A14:A25"/>
    <mergeCell ref="B15:B21"/>
    <mergeCell ref="B22:B25"/>
    <mergeCell ref="C15:C16"/>
    <mergeCell ref="C17:C18"/>
    <mergeCell ref="C19:C20"/>
    <mergeCell ref="C22:C24"/>
    <mergeCell ref="B13:E13"/>
    <mergeCell ref="F13:I13"/>
    <mergeCell ref="A26:F26"/>
  </mergeCells>
  <phoneticPr fontId="13" type="noConversion"/>
  <printOptions horizontalCentered="1"/>
  <pageMargins left="0.62992125984251968" right="0.31496062992125984" top="0.35433070866141736" bottom="0.35433070866141736" header="0.31496062992125984" footer="0.31496062992125984"/>
  <pageSetup paperSize="9" scale="89"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12.综合类 </vt:lpstr>
      <vt:lpstr>'12.综合类 '!Print_Area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2023-04-27T03:04:18Z</cp:lastPrinted>
  <dcterms:created xsi:type="dcterms:W3CDTF">2018-03-28T14:56:00Z</dcterms:created>
  <dcterms:modified xsi:type="dcterms:W3CDTF">2023-05-05T07:26:03Z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