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defaultThemeVersion="124226"/>
  <mc:AlternateContent xmlns:mc="http://schemas.openxmlformats.org/markup-compatibility/2006">
    <mc:Choice Requires="x15">
      <x15ac:absPath xmlns:x15ac="http://schemas.microsoft.com/office/spreadsheetml/2010/11/ac" url="C:\Users\jingyin\Desktop\委-景\"/>
    </mc:Choice>
  </mc:AlternateContent>
  <xr:revisionPtr revIDLastSave="0" documentId="13_ncr:1_{D6528ECE-DEC8-49D1-B581-66D04AFCB66D}" xr6:coauthVersionLast="47" xr6:coauthVersionMax="47" xr10:uidLastSave="{00000000-0000-0000-0000-000000000000}"/>
  <bookViews>
    <workbookView xWindow="-110" yWindow="-110" windowWidth="19420" windowHeight="11500" tabRatio="927" xr2:uid="{00000000-000D-0000-FFFF-FFFF00000000}"/>
  </bookViews>
  <sheets>
    <sheet name="12.综合类 " sheetId="4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41" l="1"/>
  <c r="I9" i="41" s="1"/>
  <c r="H31" i="41" s="1"/>
</calcChain>
</file>

<file path=xl/sharedStrings.xml><?xml version="1.0" encoding="utf-8"?>
<sst xmlns="http://schemas.openxmlformats.org/spreadsheetml/2006/main" count="109" uniqueCount="73">
  <si>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</si>
  <si>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</si>
  <si>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</si>
  <si>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</si>
  <si>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</si>
  <si>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</si>
  <si>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</si>
  <si>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</si>
  <si>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</si>
  <si>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</si>
  <si>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项目预算控制数</t>
  </si>
  <si>
    <t>总分</t>
  </si>
  <si>
    <t>社会效益</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</si>
  <si>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</si>
  <si>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</si>
  <si>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</si>
  <si>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</si>
  <si>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</si>
  <si>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</si>
  <si>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</si>
  <si>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</si>
  <si>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</si>
  <si>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</si>
  <si>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</si>
  <si>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</si>
  <si>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</si>
  <si>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</si>
  <si>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</si>
  <si>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</si>
  <si>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</si>
  <si>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</si>
  <si>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</si>
  <si>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1" type="noConversion"/>
  </si>
  <si>
    <t>产
出
指
标
(50分)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</si>
  <si>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</si>
  <si>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</si>
  <si>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</si>
  <si>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</si>
  <si>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已经完成对已实施改革道路车位的抽查检查、对新增道路车位的规范性核查以及对全市待实施改革道路车位台账的动态更新工作。
形成了已实施改革道路车位巡查抽查问题清单、新增道路停车改革车位问题清单、待实施改革道路车位更新台账和《道路车位规范性核查及待实施改革道路车位台账动态更新》结题报告。</t>
    <phoneticPr fontId="11" type="noConversion"/>
  </si>
  <si>
    <t>已实施改革道路车位巡查抽查问题清单</t>
  </si>
  <si>
    <t>1份</t>
  </si>
  <si>
    <t>新增道路停车改革车位问题清单</t>
  </si>
  <si>
    <t>新增道路停车改革车位整改报告</t>
  </si>
  <si>
    <t>待实施改革道路车位更新台账</t>
  </si>
  <si>
    <t>道路车位可视化更新台账</t>
  </si>
  <si>
    <t>《道路车位规范性核查及待实施改革道路车位台账动态更新》结题报告</t>
  </si>
  <si>
    <t>/</t>
    <phoneticPr fontId="11" type="noConversion"/>
  </si>
  <si>
    <t>项目质量标准</t>
  </si>
  <si>
    <t>符合北京市交通委员会 北京市财政局关于印发《北京市交通委员会政府购买服务指导下目录》的通知（京财综[2019]1320号）等相关文件要求。</t>
  </si>
  <si>
    <t>调查数据有效率</t>
  </si>
  <si>
    <t>≥90%</t>
  </si>
  <si>
    <t>项目实施进度</t>
  </si>
  <si>
    <t>2022年7月-12月底，对全市已实施改革的道路车位进行定期抽查。
2022年7月-12月底，对全市新增车位进行逐一核查并同步开展整改情况复查、有位失管道路的巡查与台账更新、台账销账情况核实。
2022年12月底，形成评估报告、完成台账电子化管理并形成最终成果。</t>
  </si>
  <si>
    <t>资金支付进度</t>
  </si>
  <si>
    <t>首付款支付时间：2022年7月前
尾款支付时间：2022年12月前</t>
  </si>
  <si>
    <t>2022年7月-12月底，已完成对全市已实施改革的道路车位进行定期抽查。
2022年7月-12月底，已完成对全市新增车位进行逐一核查并同步开展整改情况复查、有位失管道路的巡查与台账更新、台账销账情况核实。
2022年12月底，已形成评估报告、完成台账电子化管理并形成最终成果。</t>
    <phoneticPr fontId="11" type="noConversion"/>
  </si>
  <si>
    <t>145.25万元</t>
    <phoneticPr fontId="11" type="noConversion"/>
  </si>
  <si>
    <t>服务对象
满意度指标（10分）</t>
    <phoneticPr fontId="11" type="noConversion"/>
  </si>
  <si>
    <t>通过已实施改革道路车位规范性巡查抽查和新增改革道路车位规范性核查整改，达到新增道路车位合格率较去年增长1%。</t>
  </si>
  <si>
    <t>通过道路车位规范性核查并整改，达到电子收费道路非机动车道宽度不足的比例下降3%</t>
  </si>
  <si>
    <t>可持续影响</t>
  </si>
  <si>
    <t>通过待实施改革道路车位台账动态更新，持续推动道路停车改革工作，年底前达到调查城区内道路500条以上。</t>
  </si>
  <si>
    <t>成果应用单位满意度</t>
  </si>
  <si>
    <t>李佩军</t>
    <phoneticPr fontId="11" type="noConversion"/>
  </si>
  <si>
    <t>道路停车改革车位规范性核查及待实施改革道路车位台账动态更新</t>
    <phoneticPr fontId="11" type="noConversion"/>
  </si>
  <si>
    <t>北京市交通委员会</t>
    <phoneticPr fontId="11" type="noConversion"/>
  </si>
  <si>
    <t>一是对已实施改革道路车位规范性开展常态化巡查抽查，及时发现既有改革车位的规范性问题，使道路停车改革效益得到持续发挥。 二是对新实施改革的道路车位规范性进行全面核查检查，进一步优化改革工作方法与工作机制，加强对各区的检查、督促力度，加强对慢行交通、车辆通行的保障，确保道路停车改革工作有序、稳步推进。 三是全面掌握我市待实施改革道路车位及动态变化情况，作为指导、考核、督促各区持续推进道路停车改革工作的基础和依据。 四是形成可视化、可追溯、可动态更新的台账并形成台账滚动管理机制，为统筹全市道路停车管理工作，对各区开展持续性的监督检查提供必要支撑。</t>
    <phoneticPr fontId="11" type="noConversion"/>
  </si>
  <si>
    <t>生态效益</t>
  </si>
  <si>
    <t>通过已实施改革道路车位规范性巡查抽查和新增改革道路车位规范性核查，保障道路车位的规范性；依靠动态更新待实施改革道路车位台账，推动道路停车改革工作进展，改善道路停车秩序，提升首都城市风貌。</t>
  </si>
  <si>
    <t>提升道路停车管理秩序，提升城市整体环境形象。</t>
  </si>
  <si>
    <t>持续推动道路停车改革工作，并使道路停车改革效益得到持续发挥。</t>
  </si>
  <si>
    <r>
      <rPr>
        <sz val="10.5"/>
        <color rgb="FF000000"/>
        <rFont val="仿宋_GB2312"/>
        <family val="3"/>
        <charset val="134"/>
      </rPr>
      <t>145.979384</t>
    </r>
    <r>
      <rPr>
        <sz val="10.5"/>
        <color indexed="8"/>
        <rFont val="仿宋_GB2312"/>
        <family val="3"/>
        <charset val="134"/>
      </rPr>
      <t>万元</t>
    </r>
    <phoneticPr fontId="11" type="noConversion"/>
  </si>
  <si>
    <t>支撑依据不足</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</si>
</sst>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18">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2"/>
      <color theme="1"/>
      <name val="宋体"/>
      <family val="3"/>
      <charset val="134"/>
      <scheme val="minor"/>
    </font>
    <font>
      <sz val="10.5"/>
      <color indexed="8"/>
      <name val="仿宋_GB2312"/>
      <family val="3"/>
      <charset val="134"/>
    </font>
    <font>
      <sz val="10.5"/>
      <name val="仿宋_GB2312"/>
      <family val="3"/>
      <charset val="134"/>
    </font>
    <font>
      <sz val="10.5"/>
      <color rgb="FF000000"/>
      <name val="宋体"/>
      <family val="3"/>
      <charset val="134"/>
    </font>
    <font>
      <sz val="10.5"/>
      <color rgb="FF000000"/>
      <name val="仿宋_GB2312"/>
      <family val="3"/>
      <charset val="134"/>
    </font>
    <font>
      <sz val="10.5"/>
      <color theme="1"/>
      <name val="仿宋_GB2312"/>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39">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12" fillId="0" borderId="0" xfId="0" applyFont="1">
      <alignment vertical="center"/>
    </xf>
    <xf numFmtId="0" fontId="12" fillId="0" borderId="0" xfId="0" applyFont="1" applyAlignment="1">
      <alignment horizontal="center" vertical="center"/>
    </xf>
    <xf numFmtId="176" fontId="12" fillId="0" borderId="0" xfId="0" applyNumberFormat="1" applyFont="1" applyAlignment="1">
      <alignment horizontal="center" vertical="center" wrapText="1"/>
    </xf>
    <xf numFmtId="0" fontId="13" fillId="0" borderId="5" xfId="0" applyFont="1" applyBorder="1" applyAlignment="1">
      <alignment horizontal="center" vertical="center" wrapText="1"/>
    </xf>
    <xf numFmtId="0" fontId="0" fillId="0" borderId="0" xfId="0" applyAlignment="1"/>
    <xf numFmtId="176" fontId="13" fillId="0" borderId="5" xfId="0" applyNumberFormat="1" applyFont="1" applyBorder="1" applyAlignment="1">
      <alignment horizontal="center" vertical="center" wrapText="1"/>
    </xf>
    <xf numFmtId="0" fontId="13" fillId="0" borderId="3" xfId="0" applyFont="1" applyBorder="1" applyAlignment="1">
      <alignment horizontal="left" vertical="center" wrapText="1"/>
    </xf>
    <xf numFmtId="0" fontId="13" fillId="0" borderId="2" xfId="0" applyFont="1" applyBorder="1" applyAlignment="1">
      <alignment vertical="center" wrapText="1"/>
    </xf>
    <xf numFmtId="0" fontId="13" fillId="0" borderId="2" xfId="0" applyFont="1" applyBorder="1" applyAlignment="1">
      <alignment horizontal="center" vertical="center" wrapText="1"/>
    </xf>
    <xf numFmtId="0" fontId="13" fillId="0" borderId="4" xfId="0" applyFont="1" applyBorder="1" applyAlignment="1">
      <alignment horizontal="center" vertical="center" wrapText="1"/>
    </xf>
    <xf numFmtId="10" fontId="13" fillId="0" borderId="5" xfId="0" applyNumberFormat="1" applyFont="1" applyBorder="1" applyAlignment="1">
      <alignment horizontal="center" vertical="center" wrapText="1"/>
    </xf>
    <xf numFmtId="0" fontId="13" fillId="0" borderId="6" xfId="0" applyFont="1" applyBorder="1" applyAlignment="1">
      <alignment horizontal="center" vertical="center" wrapText="1"/>
    </xf>
    <xf numFmtId="0" fontId="13" fillId="0" borderId="3" xfId="0" applyFont="1" applyBorder="1" applyAlignment="1">
      <alignment horizontal="center" vertical="center" wrapText="1"/>
    </xf>
    <xf numFmtId="9" fontId="13" fillId="0" borderId="5" xfId="0" applyNumberFormat="1" applyFont="1" applyBorder="1" applyAlignment="1">
      <alignment horizontal="center" vertical="center" wrapText="1"/>
    </xf>
    <xf numFmtId="0" fontId="14" fillId="0" borderId="5" xfId="6" applyFont="1" applyBorder="1" applyAlignment="1">
      <alignment horizontal="left" vertical="center" wrapText="1"/>
    </xf>
    <xf numFmtId="0" fontId="14" fillId="0" borderId="5" xfId="6" applyFont="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7" fillId="0" borderId="5" xfId="0" applyFont="1" applyBorder="1" applyAlignment="1">
      <alignment vertical="center" wrapText="1"/>
    </xf>
    <xf numFmtId="0" fontId="14" fillId="0" borderId="5" xfId="0" applyFont="1" applyBorder="1" applyAlignment="1">
      <alignment horizontal="left" vertical="center" wrapText="1"/>
    </xf>
    <xf numFmtId="0" fontId="14" fillId="0" borderId="5" xfId="0" applyFont="1" applyBorder="1" applyAlignment="1">
      <alignment horizontal="center" vertical="center" wrapText="1"/>
    </xf>
    <xf numFmtId="176" fontId="17" fillId="0" borderId="5" xfId="0" applyNumberFormat="1" applyFont="1" applyBorder="1" applyAlignment="1">
      <alignment horizontal="center" vertical="center" wrapText="1"/>
    </xf>
    <xf numFmtId="0" fontId="15" fillId="0" borderId="5" xfId="0" applyFont="1" applyBorder="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I32"/>
  <sheetViews>
    <sheetView tabSelected="1" topLeftCell="C7" zoomScale="85" zoomScaleNormal="85" workbookViewId="0">
      <selection activeCell="F27" sqref="F27"/>
    </sheetView>
  </sheetViews>
  <sheetFormatPr defaultColWidth="9" defaultRowHeight="14"/>
  <cols>
    <col min="1" max="1" width="4.08984375" customWidth="1"/>
    <col min="2" max="2" width="8.90625" customWidth="1"/>
    <col min="3" max="3" width="18.90625" customWidth="1"/>
    <col min="4" max="4" width="26.36328125" style="3" customWidth="1"/>
    <col min="5" max="5" width="26.26953125" style="3" customWidth="1"/>
    <col min="6" max="6" width="25.6328125" customWidth="1"/>
    <col min="7" max="7" width="11" style="4" customWidth="1"/>
    <col min="8" max="8" width="15.90625" customWidth="1"/>
    <col min="9" max="9" width="24.7265625" bestFit="1" customWidth="1"/>
  </cols>
  <sheetData>
    <row r="1" spans="1:9" ht="21">
      <c r="A1" s="24"/>
      <c r="B1" s="24"/>
      <c r="C1" s="24"/>
      <c r="D1" s="24"/>
      <c r="E1" s="24"/>
      <c r="F1" s="24"/>
      <c r="G1" s="24"/>
    </row>
    <row r="2" spans="1:9" s="1" customFormat="1" ht="22.5" customHeight="1">
      <c r="A2" s="25" t="s">
        <v>0</v>
      </c>
      <c r="B2" s="25"/>
      <c r="C2" s="25"/>
      <c r="D2" s="25"/>
      <c r="E2" s="25"/>
      <c r="F2" s="25"/>
      <c r="G2" s="25"/>
      <c r="H2" s="25"/>
      <c r="I2" s="25"/>
    </row>
    <row r="3" spans="1:9" s="2" customFormat="1" ht="18.75" customHeight="1">
      <c r="A3" s="26" t="s">
        <v>32</v>
      </c>
      <c r="B3" s="26"/>
      <c r="C3" s="26"/>
      <c r="D3" s="26"/>
      <c r="E3" s="26"/>
      <c r="F3" s="26"/>
      <c r="G3" s="26"/>
      <c r="H3" s="26"/>
      <c r="I3" s="26"/>
    </row>
    <row r="4" spans="1:9" s="2" customFormat="1" ht="11.25" customHeight="1">
      <c r="A4" s="6"/>
      <c r="B4" s="6"/>
      <c r="C4" s="6"/>
      <c r="D4" s="5"/>
      <c r="E4" s="5"/>
      <c r="F4" s="6"/>
      <c r="G4" s="7"/>
    </row>
    <row r="5" spans="1:9" s="12" customFormat="1">
      <c r="A5" s="27" t="s">
        <v>1</v>
      </c>
      <c r="B5" s="27"/>
      <c r="C5" s="27" t="s">
        <v>64</v>
      </c>
      <c r="D5" s="27"/>
      <c r="E5" s="27"/>
      <c r="F5" s="27"/>
      <c r="G5" s="27"/>
      <c r="H5" s="27"/>
      <c r="I5" s="27"/>
    </row>
    <row r="6" spans="1:9" s="12" customFormat="1">
      <c r="A6" s="27" t="s">
        <v>14</v>
      </c>
      <c r="B6" s="27"/>
      <c r="C6" s="27" t="s">
        <v>65</v>
      </c>
      <c r="D6" s="27"/>
      <c r="E6" s="27"/>
      <c r="F6" s="16" t="s">
        <v>2</v>
      </c>
      <c r="G6" s="27" t="s">
        <v>65</v>
      </c>
      <c r="H6" s="27"/>
      <c r="I6" s="27"/>
    </row>
    <row r="7" spans="1:9" s="12" customFormat="1">
      <c r="A7" s="27" t="s">
        <v>15</v>
      </c>
      <c r="B7" s="27"/>
      <c r="C7" s="27" t="s">
        <v>63</v>
      </c>
      <c r="D7" s="27"/>
      <c r="E7" s="27"/>
      <c r="F7" s="16" t="s">
        <v>16</v>
      </c>
      <c r="G7" s="27">
        <v>57070567</v>
      </c>
      <c r="H7" s="27"/>
      <c r="I7" s="27"/>
    </row>
    <row r="8" spans="1:9" s="12" customFormat="1">
      <c r="A8" s="27" t="s">
        <v>17</v>
      </c>
      <c r="B8" s="27"/>
      <c r="C8" s="16"/>
      <c r="D8" s="11" t="s">
        <v>18</v>
      </c>
      <c r="E8" s="16" t="s">
        <v>19</v>
      </c>
      <c r="F8" s="16" t="s">
        <v>20</v>
      </c>
      <c r="G8" s="16" t="s">
        <v>9</v>
      </c>
      <c r="H8" s="16" t="s">
        <v>21</v>
      </c>
      <c r="I8" s="11" t="s">
        <v>3</v>
      </c>
    </row>
    <row r="9" spans="1:9" s="12" customFormat="1" ht="13.5" customHeight="1">
      <c r="A9" s="27" t="s">
        <v>22</v>
      </c>
      <c r="B9" s="27"/>
      <c r="C9" s="15" t="s">
        <v>23</v>
      </c>
      <c r="D9" s="11">
        <v>145.97938400000001</v>
      </c>
      <c r="E9" s="11">
        <v>145.97938400000001</v>
      </c>
      <c r="F9" s="16">
        <v>145.25</v>
      </c>
      <c r="G9" s="16">
        <v>10</v>
      </c>
      <c r="H9" s="18">
        <f>+F9/E9</f>
        <v>0.99500351364683104</v>
      </c>
      <c r="I9" s="13">
        <f>G9*H9</f>
        <v>9.9500351364683102</v>
      </c>
    </row>
    <row r="10" spans="1:9" s="12" customFormat="1" ht="13.5" customHeight="1">
      <c r="A10" s="34"/>
      <c r="B10" s="34"/>
      <c r="C10" s="15" t="s">
        <v>24</v>
      </c>
      <c r="D10" s="11">
        <v>145.97938400000001</v>
      </c>
      <c r="E10" s="11">
        <v>145.97938400000001</v>
      </c>
      <c r="F10" s="16">
        <v>145.25</v>
      </c>
      <c r="G10" s="16" t="s">
        <v>25</v>
      </c>
      <c r="H10" s="11"/>
      <c r="I10" s="11" t="s">
        <v>25</v>
      </c>
    </row>
    <row r="11" spans="1:9" s="12" customFormat="1" ht="13.5" customHeight="1">
      <c r="A11" s="34"/>
      <c r="B11" s="34"/>
      <c r="C11" s="15" t="s">
        <v>26</v>
      </c>
      <c r="D11" s="11"/>
      <c r="E11" s="11"/>
      <c r="F11" s="16"/>
      <c r="G11" s="16" t="s">
        <v>25</v>
      </c>
      <c r="H11" s="11"/>
      <c r="I11" s="11" t="s">
        <v>25</v>
      </c>
    </row>
    <row r="12" spans="1:9" s="12" customFormat="1">
      <c r="A12" s="34"/>
      <c r="B12" s="34"/>
      <c r="C12" s="15" t="s">
        <v>27</v>
      </c>
      <c r="D12" s="11"/>
      <c r="E12" s="11"/>
      <c r="F12" s="16"/>
      <c r="G12" s="16" t="s">
        <v>25</v>
      </c>
      <c r="H12" s="11"/>
      <c r="I12" s="11" t="s">
        <v>25</v>
      </c>
    </row>
    <row r="13" spans="1:9" s="12" customFormat="1" ht="18" customHeight="1">
      <c r="A13" s="27" t="s">
        <v>4</v>
      </c>
      <c r="B13" s="27" t="s">
        <v>28</v>
      </c>
      <c r="C13" s="27"/>
      <c r="D13" s="27"/>
      <c r="E13" s="27"/>
      <c r="F13" s="27" t="s">
        <v>29</v>
      </c>
      <c r="G13" s="27"/>
      <c r="H13" s="27"/>
      <c r="I13" s="27"/>
    </row>
    <row r="14" spans="1:9" s="12" customFormat="1" ht="135" customHeight="1">
      <c r="A14" s="27"/>
      <c r="B14" s="28" t="s">
        <v>66</v>
      </c>
      <c r="C14" s="29"/>
      <c r="D14" s="29"/>
      <c r="E14" s="30"/>
      <c r="F14" s="28" t="s">
        <v>38</v>
      </c>
      <c r="G14" s="29"/>
      <c r="H14" s="29"/>
      <c r="I14" s="30"/>
    </row>
    <row r="15" spans="1:9" s="12" customFormat="1" ht="13.5" customHeight="1">
      <c r="A15" s="31" t="s">
        <v>5</v>
      </c>
      <c r="B15" s="11" t="s">
        <v>6</v>
      </c>
      <c r="C15" s="11" t="s">
        <v>7</v>
      </c>
      <c r="D15" s="16" t="s">
        <v>8</v>
      </c>
      <c r="E15" s="11" t="s">
        <v>30</v>
      </c>
      <c r="F15" s="11" t="s">
        <v>31</v>
      </c>
      <c r="G15" s="16" t="s">
        <v>9</v>
      </c>
      <c r="H15" s="16" t="s">
        <v>3</v>
      </c>
      <c r="I15" s="11" t="s">
        <v>13</v>
      </c>
    </row>
    <row r="16" spans="1:9" s="12" customFormat="1" ht="27">
      <c r="A16" s="32"/>
      <c r="B16" s="31" t="s">
        <v>33</v>
      </c>
      <c r="C16" s="31" t="s">
        <v>34</v>
      </c>
      <c r="D16" s="20" t="s">
        <v>39</v>
      </c>
      <c r="E16" s="11" t="s">
        <v>40</v>
      </c>
      <c r="F16" s="11" t="s">
        <v>40</v>
      </c>
      <c r="G16" s="11">
        <v>2</v>
      </c>
      <c r="H16" s="11">
        <v>2</v>
      </c>
      <c r="I16" s="11" t="s">
        <v>46</v>
      </c>
    </row>
    <row r="17" spans="1:9" s="12" customFormat="1" ht="27">
      <c r="A17" s="32"/>
      <c r="B17" s="32"/>
      <c r="C17" s="32"/>
      <c r="D17" s="20" t="s">
        <v>41</v>
      </c>
      <c r="E17" s="11" t="s">
        <v>40</v>
      </c>
      <c r="F17" s="11" t="s">
        <v>40</v>
      </c>
      <c r="G17" s="11">
        <v>3</v>
      </c>
      <c r="H17" s="11">
        <v>3</v>
      </c>
      <c r="I17" s="11" t="s">
        <v>46</v>
      </c>
    </row>
    <row r="18" spans="1:9" s="12" customFormat="1" ht="27">
      <c r="A18" s="32"/>
      <c r="B18" s="32"/>
      <c r="C18" s="32"/>
      <c r="D18" s="20" t="s">
        <v>42</v>
      </c>
      <c r="E18" s="11" t="s">
        <v>40</v>
      </c>
      <c r="F18" s="11" t="s">
        <v>40</v>
      </c>
      <c r="G18" s="11">
        <v>2</v>
      </c>
      <c r="H18" s="11">
        <v>2</v>
      </c>
      <c r="I18" s="11" t="s">
        <v>46</v>
      </c>
    </row>
    <row r="19" spans="1:9" s="12" customFormat="1" ht="27">
      <c r="A19" s="32"/>
      <c r="B19" s="32"/>
      <c r="C19" s="32"/>
      <c r="D19" s="20" t="s">
        <v>43</v>
      </c>
      <c r="E19" s="11" t="s">
        <v>40</v>
      </c>
      <c r="F19" s="11" t="s">
        <v>40</v>
      </c>
      <c r="G19" s="11">
        <v>3</v>
      </c>
      <c r="H19" s="11">
        <v>3</v>
      </c>
      <c r="I19" s="11" t="s">
        <v>46</v>
      </c>
    </row>
    <row r="20" spans="1:9" s="12" customFormat="1">
      <c r="A20" s="32"/>
      <c r="B20" s="32"/>
      <c r="C20" s="32"/>
      <c r="D20" s="20" t="s">
        <v>44</v>
      </c>
      <c r="E20" s="11" t="s">
        <v>40</v>
      </c>
      <c r="F20" s="11" t="s">
        <v>40</v>
      </c>
      <c r="G20" s="11">
        <v>2</v>
      </c>
      <c r="H20" s="11">
        <v>2</v>
      </c>
      <c r="I20" s="11" t="s">
        <v>46</v>
      </c>
    </row>
    <row r="21" spans="1:9" s="12" customFormat="1" ht="40.5">
      <c r="A21" s="32"/>
      <c r="B21" s="32"/>
      <c r="C21" s="33"/>
      <c r="D21" s="20" t="s">
        <v>45</v>
      </c>
      <c r="E21" s="11" t="s">
        <v>40</v>
      </c>
      <c r="F21" s="11" t="s">
        <v>40</v>
      </c>
      <c r="G21" s="11">
        <v>3</v>
      </c>
      <c r="H21" s="11">
        <v>3</v>
      </c>
      <c r="I21" s="11" t="s">
        <v>46</v>
      </c>
    </row>
    <row r="22" spans="1:9" s="12" customFormat="1" ht="120" customHeight="1">
      <c r="A22" s="32"/>
      <c r="B22" s="32"/>
      <c r="C22" s="27" t="s">
        <v>35</v>
      </c>
      <c r="D22" s="20" t="s">
        <v>47</v>
      </c>
      <c r="E22" s="11" t="s">
        <v>48</v>
      </c>
      <c r="F22" s="11" t="s">
        <v>48</v>
      </c>
      <c r="G22" s="17">
        <v>7</v>
      </c>
      <c r="H22" s="17">
        <v>7</v>
      </c>
      <c r="I22" s="11" t="s">
        <v>46</v>
      </c>
    </row>
    <row r="23" spans="1:9" s="12" customFormat="1">
      <c r="A23" s="32"/>
      <c r="B23" s="32"/>
      <c r="C23" s="27"/>
      <c r="D23" s="20" t="s">
        <v>49</v>
      </c>
      <c r="E23" s="11" t="s">
        <v>50</v>
      </c>
      <c r="F23" s="11" t="s">
        <v>50</v>
      </c>
      <c r="G23" s="17">
        <v>6</v>
      </c>
      <c r="H23" s="17">
        <v>6</v>
      </c>
      <c r="I23" s="11" t="s">
        <v>46</v>
      </c>
    </row>
    <row r="24" spans="1:9" s="12" customFormat="1" ht="162">
      <c r="A24" s="32"/>
      <c r="B24" s="32"/>
      <c r="C24" s="27" t="s">
        <v>36</v>
      </c>
      <c r="D24" s="22" t="s">
        <v>51</v>
      </c>
      <c r="E24" s="22" t="s">
        <v>52</v>
      </c>
      <c r="F24" s="22" t="s">
        <v>55</v>
      </c>
      <c r="G24" s="17">
        <v>6</v>
      </c>
      <c r="H24" s="17">
        <v>6</v>
      </c>
      <c r="I24" s="11" t="s">
        <v>46</v>
      </c>
    </row>
    <row r="25" spans="1:9" s="12" customFormat="1" ht="54">
      <c r="A25" s="32"/>
      <c r="B25" s="32"/>
      <c r="C25" s="27"/>
      <c r="D25" s="22" t="s">
        <v>53</v>
      </c>
      <c r="E25" s="23" t="s">
        <v>54</v>
      </c>
      <c r="F25" s="23" t="s">
        <v>54</v>
      </c>
      <c r="G25" s="17">
        <v>6</v>
      </c>
      <c r="H25" s="17">
        <v>6</v>
      </c>
      <c r="I25" s="11" t="s">
        <v>46</v>
      </c>
    </row>
    <row r="26" spans="1:9" s="12" customFormat="1" ht="26" customHeight="1">
      <c r="A26" s="32"/>
      <c r="B26" s="32"/>
      <c r="C26" s="19" t="s">
        <v>37</v>
      </c>
      <c r="D26" s="14" t="s">
        <v>10</v>
      </c>
      <c r="E26" s="11" t="s">
        <v>71</v>
      </c>
      <c r="F26" s="11" t="s">
        <v>56</v>
      </c>
      <c r="G26" s="17">
        <v>10</v>
      </c>
      <c r="H26" s="17">
        <v>10</v>
      </c>
      <c r="I26" s="11" t="s">
        <v>46</v>
      </c>
    </row>
    <row r="27" spans="1:9" s="12" customFormat="1" ht="108">
      <c r="A27" s="32"/>
      <c r="B27" s="32"/>
      <c r="C27" s="27"/>
      <c r="D27" s="35" t="s">
        <v>12</v>
      </c>
      <c r="E27" s="36" t="s">
        <v>68</v>
      </c>
      <c r="F27" s="11" t="s">
        <v>58</v>
      </c>
      <c r="G27" s="17">
        <v>10</v>
      </c>
      <c r="H27" s="17">
        <v>9</v>
      </c>
      <c r="I27" s="38" t="s">
        <v>72</v>
      </c>
    </row>
    <row r="28" spans="1:9" s="12" customFormat="1" ht="54">
      <c r="A28" s="32"/>
      <c r="B28" s="32"/>
      <c r="C28" s="27"/>
      <c r="D28" s="35" t="s">
        <v>67</v>
      </c>
      <c r="E28" s="36" t="s">
        <v>69</v>
      </c>
      <c r="F28" s="11" t="s">
        <v>59</v>
      </c>
      <c r="G28" s="17">
        <v>10</v>
      </c>
      <c r="H28" s="17">
        <v>8</v>
      </c>
      <c r="I28" s="38" t="s">
        <v>72</v>
      </c>
    </row>
    <row r="29" spans="1:9" s="12" customFormat="1" ht="54">
      <c r="A29" s="32"/>
      <c r="B29" s="32"/>
      <c r="C29" s="27"/>
      <c r="D29" s="14" t="s">
        <v>60</v>
      </c>
      <c r="E29" s="36" t="s">
        <v>70</v>
      </c>
      <c r="F29" s="11" t="s">
        <v>61</v>
      </c>
      <c r="G29" s="17">
        <v>10</v>
      </c>
      <c r="H29" s="17">
        <v>8</v>
      </c>
      <c r="I29" s="38" t="s">
        <v>72</v>
      </c>
    </row>
    <row r="30" spans="1:9" s="12" customFormat="1" ht="27">
      <c r="A30" s="33"/>
      <c r="B30" s="33"/>
      <c r="C30" s="11" t="s">
        <v>57</v>
      </c>
      <c r="D30" s="14" t="s">
        <v>62</v>
      </c>
      <c r="E30" s="11" t="s">
        <v>50</v>
      </c>
      <c r="F30" s="21">
        <v>1</v>
      </c>
      <c r="G30" s="17">
        <v>10</v>
      </c>
      <c r="H30" s="17">
        <v>10</v>
      </c>
      <c r="I30" s="11" t="s">
        <v>46</v>
      </c>
    </row>
    <row r="31" spans="1:9" s="12" customFormat="1">
      <c r="A31" s="27" t="s">
        <v>11</v>
      </c>
      <c r="B31" s="27"/>
      <c r="C31" s="27"/>
      <c r="D31" s="27"/>
      <c r="E31" s="27"/>
      <c r="F31" s="27"/>
      <c r="G31" s="17"/>
      <c r="H31" s="37">
        <f>I9+SUM(H16:H30)</f>
        <v>94.950035136468315</v>
      </c>
      <c r="I31" s="11"/>
    </row>
    <row r="32" spans="1:9" s="8" customFormat="1" ht="15">
      <c r="D32" s="9"/>
      <c r="E32" s="9"/>
      <c r="G32" s="10"/>
    </row>
  </sheetData>
  <mergeCells count="29">
    <mergeCell ref="A15:A30"/>
    <mergeCell ref="B27:B30"/>
    <mergeCell ref="A31:F31"/>
    <mergeCell ref="C22:C23"/>
    <mergeCell ref="C24:C25"/>
    <mergeCell ref="C27:C29"/>
    <mergeCell ref="C16:C21"/>
    <mergeCell ref="B16:B26"/>
    <mergeCell ref="A11:B11"/>
    <mergeCell ref="A12:B12"/>
    <mergeCell ref="A13:A14"/>
    <mergeCell ref="B13:E13"/>
    <mergeCell ref="F13:I13"/>
    <mergeCell ref="B14:E14"/>
    <mergeCell ref="F14:I14"/>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11" type="noConversion"/>
  <printOptions horizontalCentered="1"/>
  <pageMargins left="0.62992125984251968" right="0.31496062992125984" top="0.35433070866141736" bottom="0.35433070866141736" header="0.31496062992125984" footer="0.31496062992125984"/>
  <pageSetup paperSize="9" scale="58"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12.综合类 </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jingyin</cp:lastModifiedBy>
  <cp:lastPrinted>2023-05-13T02:15:39Z</cp:lastPrinted>
  <dcterms:created xsi:type="dcterms:W3CDTF">2018-03-28T06:56:00Z</dcterms:created>
  <dcterms:modified xsi:type="dcterms:W3CDTF">2023-05-13T02:15:51Z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