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19425" windowHeight="1150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1" l="1"/>
  <c r="I9" i="1" s="1"/>
  <c r="H38" i="1" s="1"/>
</calcChain>
</file>

<file path=xl/sharedStrings.xml><?xml version="1.0" encoding="utf-8"?>
<sst xmlns="http://schemas.openxmlformats.org/spreadsheetml/2006/main" count="105" uniqueCount="93">
  <si>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</si>
  <si>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</si>
  <si>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</si>
  <si>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</si>
  <si>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</si>
  <si>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</si>
  <si>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刘莹</t>
  </si>
  <si>
    <t>联系电话</t>
  </si>
  <si>
    <t>010-57079893</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</si>
  <si>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</si>
  <si>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</si>
  <si>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</si>
  <si>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</si>
  <si>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</si>
  <si>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</si>
  <si>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</si>
  <si>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</si>
  <si>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</si>
  <si>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</si>
  <si>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</si>
  <si>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</si>
  <si>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</si>
  <si>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</si>
  <si>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</si>
  <si>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</si>
  <si>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</si>
  <si>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</si>
  <si>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</si>
  <si>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</si>
  <si>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</si>
  <si>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</si>
  <si>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</si>
  <si>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</si>
  <si>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</si>
  <si>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 xml:space="preserve">面向冬奥会的城市交通多源数据关联融合提取技术方案		</t>
  </si>
  <si>
    <t xml:space="preserve">冬奥MaaS功能试点示范		</t>
  </si>
  <si>
    <t xml:space="preserve">交通出行数据专区原型系统		</t>
  </si>
  <si>
    <t>1</t>
  </si>
  <si>
    <t xml:space="preserve">冬奥MaaS出行评价指标体系		</t>
  </si>
  <si>
    <t xml:space="preserve">《冬奥MaaS智慧出行服务试点评价报告》		</t>
  </si>
  <si>
    <t xml:space="preserve">发表论文		</t>
  </si>
  <si>
    <t>3</t>
  </si>
  <si>
    <t xml:space="preserve">申请专利或软件著作权		</t>
  </si>
  <si>
    <t xml:space="preserve">北京冬奥会及冬残奥会MaaS智慧出行服务保障试点方案		</t>
  </si>
  <si>
    <t>质量指标
（13分）</t>
  </si>
  <si>
    <t>专家评审通过率</t>
  </si>
  <si>
    <t>北京冬奥会及冬残奥会MaaS智慧出行服务保障试点方案</t>
  </si>
  <si>
    <t>数据专区原型系统</t>
  </si>
  <si>
    <t>冬奥MaaS功能试点示范</t>
  </si>
  <si>
    <t>关键技术能够有针对性地解决出行痛点</t>
  </si>
  <si>
    <t>冬奥MaaS示范实施评价指标体系设计</t>
  </si>
  <si>
    <t>时效指标
（12分）</t>
  </si>
  <si>
    <t>项目阶段验收时间</t>
  </si>
  <si>
    <t>项目阶段验收时间：中期评审：2022年3月 结题评审：2022年12月</t>
  </si>
  <si>
    <t>当年12月前</t>
  </si>
  <si>
    <t>项目实施进度（2022年1月-2月完成）</t>
  </si>
  <si>
    <t xml:space="preserve">冬奥MaaS智慧出行综合服务平台各功能测试 2022年3月前完成：冬奥MaaS智慧出行综合服务平台正式服务于冬奥会；搭建评价指标体系；针对试点实施情况、数据接入情况、用户使用情况、出行特征变化等方面建立冬奥MaaS试点评价体系；项目中期汇报 </t>
  </si>
  <si>
    <t>当年2月前</t>
  </si>
  <si>
    <t>项目实施进度（2022年7月前完成</t>
  </si>
  <si>
    <t>基于冬奥期间采集、调查等方式获得的用户行为数据、体验情况，在冬奥后依据评价体系对试点平台开展评价 2022年12月前完成：项目结题汇报</t>
  </si>
  <si>
    <t>当年7月前</t>
  </si>
  <si>
    <t>尾款支付时间</t>
  </si>
  <si>
    <t xml:space="preserve">2022年12月前			</t>
  </si>
  <si>
    <t>成本指标
（10分）</t>
  </si>
  <si>
    <t>项目预算控制数</t>
  </si>
  <si>
    <t>174.1844万元</t>
  </si>
  <si>
    <t>174万元</t>
  </si>
  <si>
    <t>效益指标（40分）</t>
  </si>
  <si>
    <t>效益指标
（40分）</t>
  </si>
  <si>
    <t>社会效益1</t>
  </si>
  <si>
    <t>1、精确刻画冬奥期间出行需求与出行需求。实现海量跨区域、跨方式、跨专业多目标群体多样化出行需求的精准刻画，并在此基础上提供定制化出行服务。 2、通过创新研发多种数据处理模型，实现将多源异构交通大数据应用于冬奥会多类出行场景的出行信服务，提高数据应用效率和便捷化水平，有效支撑冬奥会智慧出行服务。</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</si>
  <si>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</si>
  <si>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社会效益2</t>
  </si>
  <si>
    <t>3、建立交通出行数据专区，搭建出行数据共享、聚合、处理、应用模型开发的统一环境。开发MaaS发展评估与决策支持模块，为冬奥期间与后冬奥时代城市出行规划与决策、城市出行供需的优化匹配提供决策支持。</t>
  </si>
  <si>
    <t>社会效益3</t>
  </si>
  <si>
    <t>4、通过研发与应用特色出行示范功能，为冬奥及后冬奥时代8类出行群体提供综合出行服务平台，提供全链条、全方式、一体化的出行服务解决由于跨城市、跨区域、信息不对称导致的出行服务不连贯问题，有效改善观众出行体验。</t>
  </si>
  <si>
    <t>总分</t>
  </si>
  <si>
    <t>北京冬奥会及冬残奥会MaaS智慧出行服务保障关键技术研发及试点示范（科技项目）</t>
    <phoneticPr fontId="8" type="noConversion"/>
  </si>
  <si>
    <t>北京市交通委员会</t>
    <phoneticPr fontId="8" type="noConversion"/>
  </si>
  <si>
    <t>完成项目研究关键技术与方案的落地应用与示范，在冬奥及冬残奥会期间为各类出行群体提供跨区域、一体化出行服务；完成交通数据专区原型系统开发，并开展服务效果后评估，为后冬奥时代项目成果对居民出行的持续服务提供保障。</t>
    <phoneticPr fontId="8" type="noConversion"/>
  </si>
  <si>
    <t>开发的专区原型系统能够为冬奥MaaS应用场景下交通数据专区的搭建与运行提供设计方案和系统支撑；MaaS试点效果评估及决策支持原型工具开发能够为后冬奥时代MaaS的数据使用与共享、示范评价、发展评估提供支撑，为出行供给优化、供需调控政策等提供决策依据。</t>
    <phoneticPr fontId="8" type="noConversion"/>
  </si>
  <si>
    <t>优。开发的专区原型系统能够为冬奥MaaS应用场景下交通数据专区的搭建与运行提供设计方案和系统支撑；MaaS试点效果评估及决策支持原型工具开发能够为后冬奥时代MaaS的数据使用与共享、示范评价、发展评估提供支撑，为出行供给优化、供需调控政策等提供决策依据。</t>
    <phoneticPr fontId="8" type="noConversion"/>
  </si>
  <si>
    <t>试点示范的功能能够切实解决解决冬奥期间“最后一公里”、停车难、散场人群聚集、共享出行难等多类出行难题；功能所需的数据标准和数据接口统一、可用，确保能够实现数据的接入与共享；功能经有效测试确保有效、可行，能够在冬奥期间投入使用</t>
    <phoneticPr fontId="8" type="noConversion"/>
  </si>
  <si>
    <t>优。试点示范的功能能够切实解决解决冬奥期间“最后一公里”、停车难、散场人群聚集、共享出行难等多类出行难题；功能所需的数据标准和数据接口统一、可用，确保能够实现数据的接入与共享；功能经有效测试确保有效、可行，能够在冬奥期间投入使用</t>
    <phoneticPr fontId="8" type="noConversion"/>
  </si>
  <si>
    <t xml:space="preserve">优。技术具有创新性；技术路线明确；技术方案具备可行性且可落地	</t>
    <phoneticPr fontId="8" type="noConversion"/>
  </si>
  <si>
    <t>基于科学、公正、严谨、客观的原则，从出行数据使用的安全性、稳定性、可靠性以及依托此类数据提供的功能所带来的社会效益、平台的发展方向、提供的主要功能及承担的社会责任情况等方面进行指标体系设计，结合国内外先进经验，通过专家打分法等形式确定各指标的赋值与权重。</t>
    <phoneticPr fontId="8" type="noConversion"/>
  </si>
  <si>
    <t>优。基于科学、公正、严谨、客观的原则，从出行数据使用的安全性、稳定性、可靠性以及依托此类数据提供的功能所带来的社会效益、平台的发展方向、提供的主要功能及承担的社会责任情况等方面进行指标体系设计，结合国内外先进经验，通过专家打分法等形式确定各指标的赋值与权重。</t>
    <phoneticPr fontId="8" type="noConversion"/>
  </si>
  <si>
    <t>≧8</t>
  </si>
  <si>
    <t xml:space="preserve">冬奥期间出行需求及出行痛点识别准确，方案设计充分借鉴国内外时间经验，具备适用性、可行性、有效性。搭建能够形成多方共识的政策环境，经落地实施验证，能够确保试点方案的顺利实施			</t>
    <phoneticPr fontId="8" type="noConversion"/>
  </si>
  <si>
    <t xml:space="preserve">技术具有创新性；技术路线明确；技术方案具备可行性且可落地			</t>
    <phoneticPr fontId="8" type="noConversion"/>
  </si>
  <si>
    <r>
      <t>优。</t>
    </r>
    <r>
      <rPr>
        <sz val="10.5"/>
        <color rgb="FF000000"/>
        <rFont val="仿宋_GB2312"/>
        <family val="3"/>
        <charset val="134"/>
      </rPr>
      <t>冬奥期间出行需求及出行痛点识别准确，方案设计充分借鉴国内外时间经验，具备适用性、可行性、有效性。搭建能够形成多方共识的政策环境，经落地实施验证，能够确保试点方案的顺利实施</t>
    </r>
    <phoneticPr fontId="8" type="noConversion"/>
  </si>
  <si>
    <t xml:space="preserve">
完成项目研究关键技术与方案的落地应用与示范，在冬奥及冬残奥会期间为各类出行群体提供跨区域、一体化出行服务；完成交通数据专区原型系统开发，并开展服务效果后评估，为后冬奥时代项目成果对居民出行的持续服务提供保障。
</t>
    <phoneticPr fontId="8" type="noConversion"/>
  </si>
  <si>
    <t>支撑资料不充分</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</si>
</sst>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indexed="8"/>
      <name val="仿宋_GB2312"/>
      <family val="3"/>
      <charset val="134"/>
    </font>
    <font>
      <sz val="10.5"/>
      <color theme="1"/>
      <name val="仿宋_GB2312"/>
      <family val="3"/>
      <charset val="134"/>
    </font>
    <font>
      <sz val="10.5"/>
      <color rgb="FF000000"/>
      <name val="仿宋_GB2312"/>
      <family val="3"/>
      <charset val="134"/>
    </font>
    <font>
      <sz val="10.5"/>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0" fontId="5" fillId="0" borderId="0"/>
    <xf numFmtId="0" fontId="7" fillId="0" borderId="0"/>
  </cellStyleXfs>
  <cellXfs count="4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0" xfId="0"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 fillId="0" borderId="0" xfId="0" applyFont="1" applyAlignment="1">
      <alignment vertical="center" wrapText="1"/>
    </xf>
    <xf numFmtId="0" fontId="2" fillId="0" borderId="0" xfId="0" applyFont="1" applyAlignment="1">
      <alignment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vertical="center" wrapText="1"/>
    </xf>
    <xf numFmtId="0" fontId="9" fillId="0" borderId="5" xfId="0" applyFont="1" applyBorder="1" applyAlignment="1">
      <alignment horizontal="center" vertical="center" wrapText="1"/>
    </xf>
    <xf numFmtId="0" fontId="10" fillId="0" borderId="2" xfId="0" applyFont="1" applyBorder="1" applyAlignment="1">
      <alignment horizontal="center" vertical="center" wrapText="1"/>
    </xf>
    <xf numFmtId="10" fontId="9" fillId="0" borderId="2" xfId="0" applyNumberFormat="1" applyFont="1" applyBorder="1" applyAlignment="1">
      <alignment horizontal="center" vertical="center" wrapText="1"/>
    </xf>
    <xf numFmtId="176" fontId="9" fillId="0" borderId="2" xfId="0" applyNumberFormat="1" applyFont="1" applyBorder="1" applyAlignment="1">
      <alignment horizontal="center" vertical="center" wrapText="1"/>
    </xf>
    <xf numFmtId="0" fontId="10" fillId="0" borderId="2" xfId="0" applyFont="1" applyBorder="1" applyAlignment="1">
      <alignment horizontal="center"/>
    </xf>
    <xf numFmtId="0" fontId="10" fillId="0" borderId="2" xfId="0" applyFont="1" applyBorder="1" applyAlignment="1">
      <alignment horizontal="center" vertical="center"/>
    </xf>
    <xf numFmtId="0" fontId="9" fillId="0" borderId="2" xfId="0" applyFont="1" applyBorder="1" applyAlignment="1">
      <alignment horizontal="left" vertical="center" wrapText="1"/>
    </xf>
    <xf numFmtId="9" fontId="9" fillId="0" borderId="2" xfId="0" applyNumberFormat="1" applyFont="1" applyBorder="1" applyAlignment="1">
      <alignment horizontal="center" vertical="center" wrapText="1"/>
    </xf>
    <xf numFmtId="0" fontId="10" fillId="0" borderId="2" xfId="0" applyFont="1" applyBorder="1" applyAlignment="1">
      <alignment vertical="center" wrapText="1"/>
    </xf>
    <xf numFmtId="0" fontId="11" fillId="0" borderId="2" xfId="0" applyFont="1" applyBorder="1" applyAlignment="1">
      <alignment horizontal="left" vertical="center" wrapText="1"/>
    </xf>
    <xf numFmtId="0" fontId="12" fillId="0" borderId="2" xfId="1" applyFont="1" applyBorder="1" applyAlignment="1">
      <alignment vertical="center" wrapText="1"/>
    </xf>
    <xf numFmtId="9" fontId="10" fillId="0" borderId="2" xfId="0" applyNumberFormat="1" applyFont="1" applyBorder="1" applyAlignment="1">
      <alignment horizontal="center" vertical="center"/>
    </xf>
    <xf numFmtId="176" fontId="10"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0" fillId="0" borderId="2" xfId="0" applyFont="1" applyBorder="1" applyAlignment="1">
      <alignment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3">
    <cellStyle name="常规" xfId="0" builtinId="0"/>
    <cellStyle name="常规 2 2" xfId="1"/>
    <cellStyle name="常规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tabSelected="1" topLeftCell="A8" workbookViewId="0">
      <selection activeCell="K14" sqref="K14"/>
    </sheetView>
  </sheetViews>
  <sheetFormatPr defaultColWidth="9" defaultRowHeight="13.5"/>
  <cols>
    <col min="1" max="1" width="4.125" customWidth="1"/>
    <col min="2" max="2" width="8.875" customWidth="1"/>
    <col min="3" max="3" width="10.875" customWidth="1"/>
    <col min="4" max="4" width="16.875" style="4" customWidth="1"/>
    <col min="5" max="5" width="22" style="4" customWidth="1"/>
    <col min="6" max="6" width="21.125" customWidth="1"/>
    <col min="7" max="7" width="11" style="5" customWidth="1"/>
    <col min="8" max="8" width="15.875" customWidth="1"/>
    <col min="9" max="9" width="12" customWidth="1"/>
    <col min="10" max="11" width="9" style="6"/>
  </cols>
  <sheetData>
    <row r="1" spans="1:11" ht="20.25">
      <c r="A1" s="39"/>
      <c r="B1" s="39"/>
      <c r="C1" s="39"/>
      <c r="D1" s="39"/>
      <c r="E1" s="39"/>
      <c r="F1" s="39"/>
      <c r="G1" s="39"/>
    </row>
    <row r="2" spans="1:11" s="1" customFormat="1" ht="22.5" customHeight="1">
      <c r="A2" s="40" t="s">
        <v>0</v>
      </c>
      <c r="B2" s="40"/>
      <c r="C2" s="40"/>
      <c r="D2" s="40"/>
      <c r="E2" s="40"/>
      <c r="F2" s="40"/>
      <c r="G2" s="40"/>
      <c r="H2" s="40"/>
      <c r="I2" s="40"/>
      <c r="J2" s="10"/>
      <c r="K2" s="10"/>
    </row>
    <row r="3" spans="1:11" s="2" customFormat="1" ht="18.75" customHeight="1">
      <c r="A3" s="41" t="s">
        <v>1</v>
      </c>
      <c r="B3" s="41"/>
      <c r="C3" s="41"/>
      <c r="D3" s="41"/>
      <c r="E3" s="41"/>
      <c r="F3" s="41"/>
      <c r="G3" s="41"/>
      <c r="H3" s="41"/>
      <c r="I3" s="41"/>
      <c r="J3" s="11"/>
      <c r="K3" s="11"/>
    </row>
    <row r="4" spans="1:11" s="2" customFormat="1" ht="11.25" customHeight="1">
      <c r="A4" s="7"/>
      <c r="B4" s="7"/>
      <c r="C4" s="7"/>
      <c r="D4" s="8"/>
      <c r="E4" s="8"/>
      <c r="F4" s="7"/>
      <c r="G4" s="9"/>
      <c r="J4" s="11"/>
      <c r="K4" s="11"/>
    </row>
    <row r="5" spans="1:11" s="3" customFormat="1">
      <c r="A5" s="28" t="s">
        <v>2</v>
      </c>
      <c r="B5" s="28"/>
      <c r="C5" s="28" t="s">
        <v>77</v>
      </c>
      <c r="D5" s="28"/>
      <c r="E5" s="28"/>
      <c r="F5" s="28"/>
      <c r="G5" s="28"/>
      <c r="H5" s="28"/>
      <c r="I5" s="28"/>
      <c r="J5" s="6"/>
      <c r="K5" s="6"/>
    </row>
    <row r="6" spans="1:11" s="3" customFormat="1">
      <c r="A6" s="28" t="s">
        <v>3</v>
      </c>
      <c r="B6" s="28"/>
      <c r="C6" s="36" t="s">
        <v>78</v>
      </c>
      <c r="D6" s="37"/>
      <c r="E6" s="38"/>
      <c r="F6" s="12" t="s">
        <v>4</v>
      </c>
      <c r="G6" s="36" t="s">
        <v>78</v>
      </c>
      <c r="H6" s="37"/>
      <c r="I6" s="38"/>
      <c r="J6" s="6"/>
      <c r="K6" s="6"/>
    </row>
    <row r="7" spans="1:11" s="3" customFormat="1">
      <c r="A7" s="28" t="s">
        <v>5</v>
      </c>
      <c r="B7" s="28"/>
      <c r="C7" s="28" t="s">
        <v>6</v>
      </c>
      <c r="D7" s="28"/>
      <c r="E7" s="28"/>
      <c r="F7" s="12" t="s">
        <v>7</v>
      </c>
      <c r="G7" s="28" t="s">
        <v>8</v>
      </c>
      <c r="H7" s="28"/>
      <c r="I7" s="28"/>
      <c r="J7" s="6"/>
      <c r="K7" s="6"/>
    </row>
    <row r="8" spans="1:11" s="3" customFormat="1">
      <c r="A8" s="28" t="s">
        <v>9</v>
      </c>
      <c r="B8" s="28"/>
      <c r="C8" s="12"/>
      <c r="D8" s="13" t="s">
        <v>10</v>
      </c>
      <c r="E8" s="12" t="s">
        <v>11</v>
      </c>
      <c r="F8" s="12" t="s">
        <v>12</v>
      </c>
      <c r="G8" s="12" t="s">
        <v>13</v>
      </c>
      <c r="H8" s="12" t="s">
        <v>14</v>
      </c>
      <c r="I8" s="13" t="s">
        <v>15</v>
      </c>
      <c r="J8" s="6"/>
      <c r="K8" s="6"/>
    </row>
    <row r="9" spans="1:11" s="3" customFormat="1" ht="13.5" customHeight="1">
      <c r="A9" s="28" t="s">
        <v>16</v>
      </c>
      <c r="B9" s="28"/>
      <c r="C9" s="14" t="s">
        <v>17</v>
      </c>
      <c r="D9" s="16">
        <v>174.18440000000001</v>
      </c>
      <c r="E9" s="16">
        <v>174.18440000000001</v>
      </c>
      <c r="F9" s="12">
        <v>174</v>
      </c>
      <c r="G9" s="12">
        <v>10</v>
      </c>
      <c r="H9" s="17">
        <f>+F9/E9</f>
        <v>0.99894135180877275</v>
      </c>
      <c r="I9" s="18">
        <f>G9*H9</f>
        <v>9.9894135180877281</v>
      </c>
      <c r="J9" s="6"/>
      <c r="K9" s="6"/>
    </row>
    <row r="10" spans="1:11" s="3" customFormat="1" ht="13.5" customHeight="1">
      <c r="A10" s="35"/>
      <c r="B10" s="35"/>
      <c r="C10" s="14" t="s">
        <v>18</v>
      </c>
      <c r="D10" s="16">
        <v>174.18440000000001</v>
      </c>
      <c r="E10" s="16">
        <v>174.18440000000001</v>
      </c>
      <c r="F10" s="12">
        <v>174</v>
      </c>
      <c r="G10" s="12" t="s">
        <v>19</v>
      </c>
      <c r="H10" s="13"/>
      <c r="I10" s="13" t="s">
        <v>19</v>
      </c>
      <c r="J10" s="6"/>
      <c r="K10" s="6"/>
    </row>
    <row r="11" spans="1:11" s="3" customFormat="1" ht="13.5" customHeight="1">
      <c r="A11" s="35"/>
      <c r="B11" s="35"/>
      <c r="C11" s="14" t="s">
        <v>20</v>
      </c>
      <c r="D11" s="13"/>
      <c r="E11" s="13"/>
      <c r="F11" s="12"/>
      <c r="G11" s="12" t="s">
        <v>19</v>
      </c>
      <c r="H11" s="13"/>
      <c r="I11" s="13" t="s">
        <v>19</v>
      </c>
      <c r="J11" s="6"/>
      <c r="K11" s="6"/>
    </row>
    <row r="12" spans="1:11" s="3" customFormat="1">
      <c r="A12" s="35"/>
      <c r="B12" s="35"/>
      <c r="C12" s="14" t="s">
        <v>21</v>
      </c>
      <c r="D12" s="13"/>
      <c r="E12" s="13"/>
      <c r="F12" s="12"/>
      <c r="G12" s="12" t="s">
        <v>19</v>
      </c>
      <c r="H12" s="13"/>
      <c r="I12" s="13" t="s">
        <v>19</v>
      </c>
      <c r="J12" s="6"/>
      <c r="K12" s="6"/>
    </row>
    <row r="13" spans="1:11" s="3" customFormat="1" ht="18" customHeight="1">
      <c r="A13" s="28" t="s">
        <v>22</v>
      </c>
      <c r="B13" s="28" t="s">
        <v>23</v>
      </c>
      <c r="C13" s="28"/>
      <c r="D13" s="28"/>
      <c r="E13" s="28"/>
      <c r="F13" s="28" t="s">
        <v>24</v>
      </c>
      <c r="G13" s="28"/>
      <c r="H13" s="28"/>
      <c r="I13" s="28"/>
      <c r="J13" s="6"/>
      <c r="K13" s="6"/>
    </row>
    <row r="14" spans="1:11" s="3" customFormat="1" ht="77.45" customHeight="1">
      <c r="A14" s="28"/>
      <c r="B14" s="29" t="s">
        <v>91</v>
      </c>
      <c r="C14" s="30"/>
      <c r="D14" s="30"/>
      <c r="E14" s="31"/>
      <c r="F14" s="29" t="s">
        <v>79</v>
      </c>
      <c r="G14" s="30"/>
      <c r="H14" s="30"/>
      <c r="I14" s="31"/>
      <c r="J14" s="6"/>
      <c r="K14" s="6"/>
    </row>
    <row r="15" spans="1:11" s="3" customFormat="1" ht="38.450000000000003" customHeight="1">
      <c r="A15" s="28" t="s">
        <v>25</v>
      </c>
      <c r="B15" s="13" t="s">
        <v>26</v>
      </c>
      <c r="C15" s="13" t="s">
        <v>27</v>
      </c>
      <c r="D15" s="12" t="s">
        <v>28</v>
      </c>
      <c r="E15" s="13" t="s">
        <v>29</v>
      </c>
      <c r="F15" s="13" t="s">
        <v>30</v>
      </c>
      <c r="G15" s="12" t="s">
        <v>13</v>
      </c>
      <c r="H15" s="12" t="s">
        <v>15</v>
      </c>
      <c r="I15" s="13" t="s">
        <v>31</v>
      </c>
      <c r="J15" s="6"/>
      <c r="K15" s="6"/>
    </row>
    <row r="16" spans="1:11" s="3" customFormat="1" ht="38.25">
      <c r="A16" s="28"/>
      <c r="B16" s="28" t="s">
        <v>32</v>
      </c>
      <c r="C16" s="28" t="s">
        <v>33</v>
      </c>
      <c r="D16" s="16" t="s">
        <v>34</v>
      </c>
      <c r="E16" s="13">
        <v>1</v>
      </c>
      <c r="F16" s="13">
        <v>1</v>
      </c>
      <c r="G16" s="13">
        <v>2</v>
      </c>
      <c r="H16" s="13">
        <v>2</v>
      </c>
      <c r="I16" s="13"/>
      <c r="J16" s="6"/>
      <c r="K16" s="6"/>
    </row>
    <row r="17" spans="1:11" s="3" customFormat="1" ht="25.5">
      <c r="A17" s="28"/>
      <c r="B17" s="28"/>
      <c r="C17" s="28"/>
      <c r="D17" s="16" t="s">
        <v>35</v>
      </c>
      <c r="E17" s="19" t="s">
        <v>87</v>
      </c>
      <c r="F17" s="13">
        <v>10</v>
      </c>
      <c r="G17" s="13">
        <v>2</v>
      </c>
      <c r="H17" s="13">
        <v>2</v>
      </c>
      <c r="I17" s="13"/>
      <c r="J17" s="6"/>
      <c r="K17" s="6"/>
    </row>
    <row r="18" spans="1:11" s="3" customFormat="1" ht="25.5">
      <c r="A18" s="28"/>
      <c r="B18" s="28"/>
      <c r="C18" s="28"/>
      <c r="D18" s="16" t="s">
        <v>36</v>
      </c>
      <c r="E18" s="20" t="s">
        <v>37</v>
      </c>
      <c r="F18" s="19">
        <v>1</v>
      </c>
      <c r="G18" s="13">
        <v>1</v>
      </c>
      <c r="H18" s="13">
        <v>1</v>
      </c>
      <c r="I18" s="15"/>
      <c r="J18" s="6"/>
      <c r="K18" s="6"/>
    </row>
    <row r="19" spans="1:11" s="3" customFormat="1" ht="25.5">
      <c r="A19" s="28"/>
      <c r="B19" s="28"/>
      <c r="C19" s="28"/>
      <c r="D19" s="16" t="s">
        <v>38</v>
      </c>
      <c r="E19" s="20" t="s">
        <v>37</v>
      </c>
      <c r="F19" s="13">
        <v>1</v>
      </c>
      <c r="G19" s="13">
        <v>2</v>
      </c>
      <c r="H19" s="13">
        <v>2</v>
      </c>
      <c r="I19" s="15"/>
      <c r="J19" s="6"/>
      <c r="K19" s="6"/>
    </row>
    <row r="20" spans="1:11" s="3" customFormat="1" ht="25.5">
      <c r="A20" s="28"/>
      <c r="B20" s="28"/>
      <c r="C20" s="28"/>
      <c r="D20" s="16" t="s">
        <v>39</v>
      </c>
      <c r="E20" s="20" t="s">
        <v>37</v>
      </c>
      <c r="F20" s="13">
        <v>1</v>
      </c>
      <c r="G20" s="13">
        <v>2</v>
      </c>
      <c r="H20" s="13">
        <v>2</v>
      </c>
      <c r="I20" s="15"/>
      <c r="J20" s="6"/>
      <c r="K20" s="6"/>
    </row>
    <row r="21" spans="1:11" s="3" customFormat="1">
      <c r="A21" s="28"/>
      <c r="B21" s="28"/>
      <c r="C21" s="28"/>
      <c r="D21" s="16" t="s">
        <v>40</v>
      </c>
      <c r="E21" s="20" t="s">
        <v>41</v>
      </c>
      <c r="F21" s="13">
        <v>3</v>
      </c>
      <c r="G21" s="13">
        <v>2</v>
      </c>
      <c r="H21" s="13">
        <v>2</v>
      </c>
      <c r="I21" s="15"/>
      <c r="J21" s="6"/>
      <c r="K21" s="6"/>
    </row>
    <row r="22" spans="1:11" s="3" customFormat="1" ht="25.5">
      <c r="A22" s="28"/>
      <c r="B22" s="28"/>
      <c r="C22" s="28"/>
      <c r="D22" s="16" t="s">
        <v>42</v>
      </c>
      <c r="E22" s="20" t="s">
        <v>41</v>
      </c>
      <c r="F22" s="13">
        <v>3</v>
      </c>
      <c r="G22" s="13">
        <v>2</v>
      </c>
      <c r="H22" s="13">
        <v>2</v>
      </c>
      <c r="I22" s="13"/>
      <c r="J22" s="6"/>
      <c r="K22" s="6"/>
    </row>
    <row r="23" spans="1:11" s="3" customFormat="1" ht="38.25">
      <c r="A23" s="28"/>
      <c r="B23" s="28"/>
      <c r="C23" s="28"/>
      <c r="D23" s="16" t="s">
        <v>43</v>
      </c>
      <c r="E23" s="13">
        <v>1</v>
      </c>
      <c r="F23" s="13">
        <v>1</v>
      </c>
      <c r="G23" s="13">
        <v>2</v>
      </c>
      <c r="H23" s="13">
        <v>2</v>
      </c>
      <c r="I23" s="13"/>
      <c r="J23" s="6"/>
      <c r="K23" s="6"/>
    </row>
    <row r="24" spans="1:11" s="3" customFormat="1">
      <c r="A24" s="28"/>
      <c r="B24" s="28"/>
      <c r="C24" s="28" t="s">
        <v>44</v>
      </c>
      <c r="D24" s="21" t="s">
        <v>45</v>
      </c>
      <c r="E24" s="22">
        <v>1</v>
      </c>
      <c r="F24" s="22">
        <v>1</v>
      </c>
      <c r="G24" s="13">
        <v>2</v>
      </c>
      <c r="H24" s="13">
        <v>2</v>
      </c>
      <c r="I24" s="13"/>
      <c r="J24" s="6"/>
      <c r="K24" s="6"/>
    </row>
    <row r="25" spans="1:11" s="3" customFormat="1" ht="102">
      <c r="A25" s="28"/>
      <c r="B25" s="28"/>
      <c r="C25" s="28"/>
      <c r="D25" s="23" t="s">
        <v>46</v>
      </c>
      <c r="E25" s="24" t="s">
        <v>88</v>
      </c>
      <c r="F25" s="13" t="s">
        <v>90</v>
      </c>
      <c r="G25" s="13">
        <v>3</v>
      </c>
      <c r="H25" s="13">
        <v>3</v>
      </c>
      <c r="I25" s="13"/>
      <c r="J25" s="6"/>
      <c r="K25" s="6"/>
    </row>
    <row r="26" spans="1:11" s="3" customFormat="1" ht="140.25">
      <c r="A26" s="28"/>
      <c r="B26" s="28"/>
      <c r="C26" s="28"/>
      <c r="D26" s="23" t="s">
        <v>47</v>
      </c>
      <c r="E26" s="21" t="s">
        <v>80</v>
      </c>
      <c r="F26" s="13" t="s">
        <v>81</v>
      </c>
      <c r="G26" s="13">
        <v>2</v>
      </c>
      <c r="H26" s="13">
        <v>2</v>
      </c>
      <c r="I26" s="13"/>
      <c r="J26" s="6"/>
      <c r="K26" s="6"/>
    </row>
    <row r="27" spans="1:11" s="3" customFormat="1" ht="140.25">
      <c r="A27" s="28"/>
      <c r="B27" s="28"/>
      <c r="C27" s="28"/>
      <c r="D27" s="23" t="s">
        <v>48</v>
      </c>
      <c r="E27" s="21" t="s">
        <v>82</v>
      </c>
      <c r="F27" s="13" t="s">
        <v>83</v>
      </c>
      <c r="G27" s="13">
        <v>2</v>
      </c>
      <c r="H27" s="13">
        <v>2</v>
      </c>
      <c r="I27" s="13"/>
      <c r="J27" s="6"/>
      <c r="K27" s="6"/>
    </row>
    <row r="28" spans="1:11" s="3" customFormat="1" ht="38.25">
      <c r="A28" s="28"/>
      <c r="B28" s="28"/>
      <c r="C28" s="28"/>
      <c r="D28" s="23" t="s">
        <v>49</v>
      </c>
      <c r="E28" s="24" t="s">
        <v>89</v>
      </c>
      <c r="F28" s="13" t="s">
        <v>84</v>
      </c>
      <c r="G28" s="13">
        <v>2</v>
      </c>
      <c r="H28" s="13">
        <v>2</v>
      </c>
      <c r="I28" s="13"/>
      <c r="J28" s="6"/>
      <c r="K28" s="6"/>
    </row>
    <row r="29" spans="1:11" s="3" customFormat="1" ht="153">
      <c r="A29" s="28"/>
      <c r="B29" s="28"/>
      <c r="C29" s="28"/>
      <c r="D29" s="23" t="s">
        <v>50</v>
      </c>
      <c r="E29" s="21" t="s">
        <v>85</v>
      </c>
      <c r="F29" s="13" t="s">
        <v>86</v>
      </c>
      <c r="G29" s="13">
        <v>2</v>
      </c>
      <c r="H29" s="13">
        <v>2</v>
      </c>
      <c r="I29" s="13"/>
      <c r="J29" s="6"/>
      <c r="K29" s="6"/>
    </row>
    <row r="30" spans="1:11" s="3" customFormat="1" ht="38.25">
      <c r="A30" s="28"/>
      <c r="B30" s="28"/>
      <c r="C30" s="28" t="s">
        <v>51</v>
      </c>
      <c r="D30" s="25" t="s">
        <v>52</v>
      </c>
      <c r="E30" s="16" t="s">
        <v>53</v>
      </c>
      <c r="F30" s="26" t="s">
        <v>54</v>
      </c>
      <c r="G30" s="13">
        <v>3</v>
      </c>
      <c r="H30" s="13">
        <v>3</v>
      </c>
      <c r="I30" s="13"/>
      <c r="J30" s="6"/>
      <c r="K30" s="6"/>
    </row>
    <row r="31" spans="1:11" s="3" customFormat="1" ht="127.5">
      <c r="A31" s="28"/>
      <c r="B31" s="28"/>
      <c r="C31" s="28"/>
      <c r="D31" s="25" t="s">
        <v>55</v>
      </c>
      <c r="E31" s="16" t="s">
        <v>56</v>
      </c>
      <c r="F31" s="26" t="s">
        <v>57</v>
      </c>
      <c r="G31" s="13">
        <v>3</v>
      </c>
      <c r="H31" s="13">
        <v>3</v>
      </c>
      <c r="I31" s="13"/>
      <c r="J31" s="6"/>
      <c r="K31" s="6"/>
    </row>
    <row r="32" spans="1:11" s="3" customFormat="1" ht="76.5">
      <c r="A32" s="28"/>
      <c r="B32" s="28"/>
      <c r="C32" s="28"/>
      <c r="D32" s="25" t="s">
        <v>58</v>
      </c>
      <c r="E32" s="16" t="s">
        <v>59</v>
      </c>
      <c r="F32" s="26" t="s">
        <v>60</v>
      </c>
      <c r="G32" s="13">
        <v>3</v>
      </c>
      <c r="H32" s="13">
        <v>3</v>
      </c>
      <c r="I32" s="13"/>
      <c r="J32" s="6"/>
      <c r="K32" s="6"/>
    </row>
    <row r="33" spans="1:11" s="3" customFormat="1">
      <c r="A33" s="28"/>
      <c r="B33" s="28"/>
      <c r="C33" s="28"/>
      <c r="D33" s="21" t="s">
        <v>61</v>
      </c>
      <c r="E33" s="16" t="s">
        <v>62</v>
      </c>
      <c r="F33" s="13" t="s">
        <v>54</v>
      </c>
      <c r="G33" s="13">
        <v>3</v>
      </c>
      <c r="H33" s="13">
        <v>3</v>
      </c>
      <c r="I33" s="13"/>
      <c r="J33" s="6"/>
      <c r="K33" s="6"/>
    </row>
    <row r="34" spans="1:11" s="3" customFormat="1" ht="25.5">
      <c r="A34" s="28"/>
      <c r="B34" s="28"/>
      <c r="C34" s="13" t="s">
        <v>63</v>
      </c>
      <c r="D34" s="21" t="s">
        <v>64</v>
      </c>
      <c r="E34" s="13" t="s">
        <v>65</v>
      </c>
      <c r="F34" s="13" t="s">
        <v>66</v>
      </c>
      <c r="G34" s="13">
        <v>10</v>
      </c>
      <c r="H34" s="13">
        <v>10</v>
      </c>
      <c r="I34" s="13"/>
      <c r="J34" s="6"/>
      <c r="K34" s="6"/>
    </row>
    <row r="35" spans="1:11" s="3" customFormat="1" ht="165.75">
      <c r="A35" s="28"/>
      <c r="B35" s="28" t="s">
        <v>67</v>
      </c>
      <c r="C35" s="28" t="s">
        <v>68</v>
      </c>
      <c r="D35" s="21" t="s">
        <v>69</v>
      </c>
      <c r="E35" s="16" t="s">
        <v>70</v>
      </c>
      <c r="F35" s="28" t="s">
        <v>71</v>
      </c>
      <c r="G35" s="13">
        <v>15</v>
      </c>
      <c r="H35" s="13">
        <v>13</v>
      </c>
      <c r="I35" s="32" t="s">
        <v>92</v>
      </c>
      <c r="J35" s="6"/>
      <c r="K35" s="6"/>
    </row>
    <row r="36" spans="1:11" s="3" customFormat="1" ht="132.6" customHeight="1">
      <c r="A36" s="28"/>
      <c r="B36" s="28"/>
      <c r="C36" s="28"/>
      <c r="D36" s="21" t="s">
        <v>72</v>
      </c>
      <c r="E36" s="16" t="s">
        <v>73</v>
      </c>
      <c r="F36" s="28"/>
      <c r="G36" s="13">
        <v>15</v>
      </c>
      <c r="H36" s="13">
        <v>13</v>
      </c>
      <c r="I36" s="33"/>
      <c r="J36" s="6"/>
      <c r="K36" s="6"/>
    </row>
    <row r="37" spans="1:11" s="3" customFormat="1" ht="114.75">
      <c r="A37" s="28"/>
      <c r="B37" s="28"/>
      <c r="C37" s="28"/>
      <c r="D37" s="21" t="s">
        <v>74</v>
      </c>
      <c r="E37" s="16" t="s">
        <v>75</v>
      </c>
      <c r="F37" s="28"/>
      <c r="G37" s="13">
        <v>10</v>
      </c>
      <c r="H37" s="13">
        <v>9</v>
      </c>
      <c r="I37" s="34"/>
      <c r="J37" s="6"/>
      <c r="K37" s="6"/>
    </row>
    <row r="38" spans="1:11" s="3" customFormat="1">
      <c r="A38" s="28" t="s">
        <v>76</v>
      </c>
      <c r="B38" s="28"/>
      <c r="C38" s="28"/>
      <c r="D38" s="28"/>
      <c r="E38" s="28"/>
      <c r="F38" s="28"/>
      <c r="G38" s="15"/>
      <c r="H38" s="27">
        <f>I9+SUM(H16:H37)</f>
        <v>94.98941351808773</v>
      </c>
      <c r="I38" s="13"/>
      <c r="J38" s="6"/>
      <c r="K38" s="6"/>
    </row>
  </sheetData>
  <mergeCells count="31">
    <mergeCell ref="A1:G1"/>
    <mergeCell ref="A2:I2"/>
    <mergeCell ref="A3:I3"/>
    <mergeCell ref="A5:B5"/>
    <mergeCell ref="C5:I5"/>
    <mergeCell ref="A6:B6"/>
    <mergeCell ref="C6:E6"/>
    <mergeCell ref="G6:I6"/>
    <mergeCell ref="A7:B7"/>
    <mergeCell ref="C7:E7"/>
    <mergeCell ref="G7:I7"/>
    <mergeCell ref="A38:F38"/>
    <mergeCell ref="I35:I37"/>
    <mergeCell ref="A8:B8"/>
    <mergeCell ref="A9:B9"/>
    <mergeCell ref="A10:B10"/>
    <mergeCell ref="A11:B11"/>
    <mergeCell ref="A12:B12"/>
    <mergeCell ref="F35:F37"/>
    <mergeCell ref="B13:E13"/>
    <mergeCell ref="F13:I13"/>
    <mergeCell ref="B14:E14"/>
    <mergeCell ref="F14:I14"/>
    <mergeCell ref="A13:A14"/>
    <mergeCell ref="A15:A37"/>
    <mergeCell ref="B16:B34"/>
    <mergeCell ref="B35:B37"/>
    <mergeCell ref="C16:C23"/>
    <mergeCell ref="C24:C29"/>
    <mergeCell ref="C30:C33"/>
    <mergeCell ref="C35:C37"/>
  </mergeCells>
  <phoneticPr fontId="8" type="noConversion"/>
  <printOptions horizontalCentered="1"/>
  <pageMargins left="0.74803149606299213" right="0.74803149606299213" top="0.35433070866141736" bottom="0.35433070866141736" header="0.51181102362204722" footer="0.51181102362204722"/>
  <pageSetup paperSize="9" scale="70" fitToHeight="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LinYanhan</dc:creator>
  <cp:lastModifiedBy>admin</cp:lastModifiedBy>
  <cp:lastPrinted>2023-05-13T06:51:55Z</cp:lastPrinted>
  <dcterms:created xsi:type="dcterms:W3CDTF">2023-04-24T08:22:00Z</dcterms:created>
  <dcterms:modified xsi:type="dcterms:W3CDTF">2023-05-16T03:20:17Z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03821D3220BD42F7982E6F915142FA65_13</vt:lpwstr>
  </property>
  <property fmtid="{D5CDD505-2E9C-101B-9397-08002B2CF9AE}" pid="3" name="KSOProductBuildVer">
    <vt:lpwstr>2052-11.1.0.14036</vt:lpwstr>
  </property>
</Properties>
</file>