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defaultThemeVersion="124226"/>
  <mc:AlternateContent xmlns:mc="http://schemas.openxmlformats.org/markup-compatibility/2006">
    <mc:Choice Requires="x15">
      <x15ac:absPath xmlns:x15ac="http://schemas.microsoft.com/office/spreadsheetml/2010/11/ac" url="C:\Users\jingyin\Desktop\委-景\"/>
    </mc:Choice>
  </mc:AlternateContent>
  <xr:revisionPtr revIDLastSave="0" documentId="13_ncr:1_{E7D002AA-CDB1-4BBD-80EA-B48AC5E46300}" xr6:coauthVersionLast="47" xr6:coauthVersionMax="47" xr10:uidLastSave="{00000000-0000-0000-0000-000000000000}"/>
  <bookViews>
    <workbookView xWindow="-110" yWindow="-110" windowWidth="19420" windowHeight="11500" tabRatio="927" xr2:uid="{00000000-000D-0000-FFFF-FFFF00000000}"/>
  </bookViews>
  <sheets>
    <sheet name="1.培训类" sheetId="16" r:id="rId1"/>
    <sheet name="Sheet1" sheetId="30"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8" i="16" l="1"/>
  <c r="H19" i="16"/>
  <c r="H20" i="16"/>
  <c r="H21" i="16"/>
  <c r="H22" i="16"/>
  <c r="H17" i="16"/>
  <c r="H9" i="16"/>
  <c r="I9" i="16" s="1"/>
  <c r="H25" i="16" l="1"/>
</calcChain>
</file>

<file path=xl/sharedStrings.xml><?xml version="1.0" encoding="utf-8"?>
<sst xmlns="http://schemas.openxmlformats.org/spreadsheetml/2006/main" count="77" uniqueCount="63">
  <si>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</si>
  <si>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</si>
  <si>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</si>
  <si>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</si>
  <si>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</si>
  <si>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</si>
  <si>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</si>
  <si>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</si>
  <si>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</si>
  <si>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</si>
  <si>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项目预算控制数</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</si>
  <si>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</si>
  <si>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</si>
  <si>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</si>
  <si>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</si>
  <si>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</si>
  <si>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</si>
  <si>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</si>
  <si>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</si>
  <si>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</si>
  <si>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</si>
  <si>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</si>
  <si>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</si>
  <si>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</si>
  <si>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</si>
  <si>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</si>
  <si>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</si>
  <si>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</si>
  <si>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</si>
  <si>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</si>
  <si>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</si>
  <si>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1" type="noConversion"/>
  </si>
  <si>
    <t>产
出
指
标
(50分)</t>
    <phoneticPr fontId="11" type="noConversion"/>
  </si>
  <si>
    <t>效益指标（40分）</t>
    <phoneticPr fontId="11" type="noConversion"/>
  </si>
  <si>
    <t>时效指标
（12分）</t>
    <phoneticPr fontId="11" type="noConversion"/>
  </si>
  <si>
    <t>成本指标
（10分）</t>
    <phoneticPr fontId="11" type="noConversion"/>
  </si>
  <si>
    <t>效益指标
（40分）</t>
    <phoneticPr fontId="11" type="noConversion"/>
  </si>
  <si>
    <t>北京市交通委员会</t>
    <phoneticPr fontId="11" type="noConversion"/>
  </si>
  <si>
    <t>公路建设招标投标管理咨询服务</t>
    <phoneticPr fontId="11" type="noConversion"/>
  </si>
  <si>
    <t>公路建设处</t>
    <phoneticPr fontId="11" type="noConversion"/>
  </si>
  <si>
    <t>孙超</t>
    <phoneticPr fontId="11" type="noConversion"/>
  </si>
  <si>
    <t>协助我委完成公路工程建设项目招投标活动日常监督管理工作，包括对预审文件、招标文件和招标投标情况书面报告等过程资料提出备案意见，对招投标活动的投诉事宜提出建议等；协助推进全流程电子招投标工作；协助完成进入统一的公共资源交易平台后的相关融合工作；协助完成营商环境提升中与招投标有关的事宜。</t>
    <phoneticPr fontId="11" type="noConversion"/>
  </si>
  <si>
    <t>符合要求</t>
    <phoneticPr fontId="11" type="noConversion"/>
  </si>
  <si>
    <t>项目实施进度：2022年1月-2022年12月，按时完成率100%</t>
  </si>
  <si>
    <t>资金支付进度：12月前完成资金支付</t>
  </si>
  <si>
    <t>10元</t>
    <phoneticPr fontId="11" type="noConversion"/>
  </si>
  <si>
    <t>10万元</t>
    <phoneticPr fontId="11" type="noConversion"/>
  </si>
  <si>
    <t>完成对我市各公路建设项目招标投标情况书面报告等资料的备案管理，依法受理公路工程建设项目有关招投标活动的投诉并作出处理，推进电子招标投标及对接公共资源交易平台等工作</t>
  </si>
  <si>
    <t>为公路建设市场招投标监管发挥可持续影响作用</t>
  </si>
  <si>
    <t>较好的完成了招投标日常管理工作，完成招投标营商环境相关任务。</t>
    <phoneticPr fontId="11" type="noConversion"/>
  </si>
  <si>
    <t>协助完善公路建设项目全流程电子招标投标系统</t>
    <phoneticPr fontId="11" type="noConversion"/>
  </si>
  <si>
    <t>1套</t>
    <phoneticPr fontId="11" type="noConversion"/>
  </si>
  <si>
    <t>符合《公路工程建设项目招标投标管办法》及《北京市公路工程建设项目招标投标管理细则》</t>
    <phoneticPr fontId="11" type="noConversion"/>
  </si>
  <si>
    <t>优。符合《公路工程建设项目招标投标管办法》及《北京市公路工程建设项目招标投标管理细则》</t>
    <phoneticPr fontId="11" type="noConversion"/>
  </si>
  <si>
    <t>受理公路工程建设项目有关招投标活动的投诉</t>
    <phoneticPr fontId="11" type="noConversion"/>
  </si>
  <si>
    <t>得分</t>
    <phoneticPr fontId="11" type="noConversion"/>
  </si>
  <si>
    <t>完成营商环境提升中与招投标有关的事宜：符合世行营商环境、国家营商环境评价有关要求</t>
    <phoneticPr fontId="11" type="noConversion"/>
  </si>
  <si>
    <t>优。完成营商环境提升中与招投标有关的事宜：符合世行营商环境、国家营商环境评价有关要求</t>
    <phoneticPr fontId="11" type="noConversion"/>
  </si>
  <si>
    <r>
      <t>数量指标
（</t>
    </r>
    <r>
      <rPr>
        <sz val="10.5"/>
        <color rgb="FF000000"/>
        <rFont val="仿宋_GB2312"/>
        <family val="3"/>
        <charset val="134"/>
      </rPr>
      <t>1</t>
    </r>
    <r>
      <rPr>
        <sz val="10.5"/>
        <color indexed="8"/>
        <rFont val="仿宋_GB2312"/>
        <family val="3"/>
        <charset val="134"/>
      </rPr>
      <t>5分）</t>
    </r>
    <phoneticPr fontId="11" type="noConversion"/>
  </si>
  <si>
    <r>
      <t>质量指标
（</t>
    </r>
    <r>
      <rPr>
        <sz val="10.5"/>
        <color rgb="FF000000"/>
        <rFont val="仿宋_GB2312"/>
        <family val="3"/>
        <charset val="134"/>
      </rPr>
      <t>1</t>
    </r>
    <r>
      <rPr>
        <sz val="10.5"/>
        <color indexed="8"/>
        <rFont val="仿宋_GB2312"/>
        <family val="3"/>
        <charset val="134"/>
      </rPr>
      <t>3分）</t>
    </r>
    <phoneticPr fontId="11" type="noConversion"/>
  </si>
  <si>
    <r>
      <t>受理公路工程建设项目有关招投标活动的投诉</t>
    </r>
    <r>
      <rPr>
        <sz val="10.5"/>
        <color rgb="FF000000"/>
        <rFont val="仿宋_GB2312"/>
        <family val="3"/>
        <charset val="134"/>
      </rPr>
      <t>100%</t>
    </r>
    <phoneticPr fontId="11" type="noConversion"/>
  </si>
  <si>
    <t>社会效益指标</t>
  </si>
  <si>
    <t>可持续影响指标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</si>
</sst>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17">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0.5"/>
      <color indexed="8"/>
      <name val="仿宋_GB2312"/>
      <family val="3"/>
      <charset val="134"/>
    </font>
    <font>
      <sz val="10.5"/>
      <color rgb="FF000000"/>
      <name val="仿宋_GB2312"/>
      <family val="3"/>
      <charset val="134"/>
    </font>
    <font>
      <sz val="10.5"/>
      <color theme="1"/>
      <name val="仿宋_GB2312"/>
      <family val="3"/>
      <charset val="134"/>
    </font>
    <font>
      <sz val="10.5"/>
      <name val="仿宋_GB2312"/>
      <family val="3"/>
      <charset val="134"/>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29">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13" fillId="0" borderId="5" xfId="0" applyFont="1" applyBorder="1" applyAlignment="1">
      <alignment horizontal="center" vertical="center" wrapText="1"/>
    </xf>
    <xf numFmtId="176" fontId="13" fillId="0" borderId="5" xfId="0" applyNumberFormat="1" applyFont="1" applyBorder="1" applyAlignment="1">
      <alignment horizontal="center" vertical="center" wrapText="1"/>
    </xf>
    <xf numFmtId="0" fontId="13" fillId="0" borderId="2" xfId="0" applyFont="1" applyBorder="1" applyAlignment="1">
      <alignment vertical="center" wrapText="1"/>
    </xf>
    <xf numFmtId="0" fontId="13" fillId="0" borderId="2" xfId="0" applyFont="1" applyBorder="1" applyAlignment="1">
      <alignment horizontal="center" vertical="center" wrapText="1"/>
    </xf>
    <xf numFmtId="0" fontId="13" fillId="0" borderId="4" xfId="0" applyFont="1" applyBorder="1" applyAlignment="1">
      <alignment horizontal="center" vertical="center" wrapText="1"/>
    </xf>
    <xf numFmtId="10" fontId="13" fillId="0" borderId="5" xfId="0" applyNumberFormat="1" applyFont="1" applyBorder="1" applyAlignment="1">
      <alignment horizontal="center"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5" xfId="0" applyFont="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15" fillId="0" borderId="5" xfId="0" applyFont="1" applyBorder="1" applyAlignment="1">
      <alignment vertical="center" wrapText="1"/>
    </xf>
    <xf numFmtId="176" fontId="15" fillId="0" borderId="5" xfId="0" applyNumberFormat="1" applyFont="1" applyBorder="1" applyAlignment="1">
      <alignment horizontal="center" vertical="center" wrapText="1"/>
    </xf>
    <xf numFmtId="0" fontId="13" fillId="2" borderId="5" xfId="0" applyFont="1" applyFill="1" applyBorder="1" applyAlignment="1">
      <alignment horizontal="left" vertical="center" wrapText="1"/>
    </xf>
    <xf numFmtId="0" fontId="14" fillId="2" borderId="5" xfId="0" applyFont="1" applyFill="1" applyBorder="1" applyAlignment="1">
      <alignment horizontal="center" vertical="center" wrapText="1"/>
    </xf>
    <xf numFmtId="0" fontId="13" fillId="2" borderId="5" xfId="0" applyFont="1" applyFill="1" applyBorder="1" applyAlignment="1">
      <alignment horizontal="center" vertical="center" wrapText="1"/>
    </xf>
    <xf numFmtId="9" fontId="13" fillId="2" borderId="5" xfId="0" applyNumberFormat="1" applyFont="1" applyFill="1" applyBorder="1" applyAlignment="1">
      <alignment horizontal="center" vertical="center" wrapText="1"/>
    </xf>
    <xf numFmtId="0" fontId="16" fillId="2" borderId="5" xfId="0" applyFont="1" applyFill="1" applyBorder="1" applyAlignment="1">
      <alignment horizontal="left"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5"/>
  <sheetViews>
    <sheetView tabSelected="1" zoomScale="70" zoomScaleNormal="70" workbookViewId="0">
      <selection activeCell="I23" sqref="I23"/>
    </sheetView>
  </sheetViews>
  <sheetFormatPr defaultColWidth="9" defaultRowHeight="14"/>
  <cols>
    <col min="1" max="1" width="4.08984375" customWidth="1"/>
    <col min="2" max="2" width="8.90625" customWidth="1"/>
    <col min="3" max="3" width="18.90625" customWidth="1"/>
    <col min="4" max="4" width="25" style="3" customWidth="1"/>
    <col min="5" max="5" width="19.6328125" style="3" customWidth="1"/>
    <col min="6" max="6" width="19.26953125" customWidth="1"/>
    <col min="7" max="7" width="11" style="4" customWidth="1"/>
    <col min="8" max="8" width="15.90625" customWidth="1"/>
    <col min="9" max="9" width="24.81640625" bestFit="1" customWidth="1"/>
  </cols>
  <sheetData>
    <row r="1" spans="1:9" ht="21">
      <c r="A1" s="19"/>
      <c r="B1" s="19"/>
      <c r="C1" s="19"/>
      <c r="D1" s="19"/>
      <c r="E1" s="19"/>
      <c r="F1" s="19"/>
      <c r="G1" s="19"/>
    </row>
    <row r="2" spans="1:9" s="1" customFormat="1" ht="22.5" customHeight="1">
      <c r="A2" s="20" t="s">
        <v>0</v>
      </c>
      <c r="B2" s="20"/>
      <c r="C2" s="20"/>
      <c r="D2" s="20"/>
      <c r="E2" s="20"/>
      <c r="F2" s="20"/>
      <c r="G2" s="20"/>
      <c r="H2" s="20"/>
      <c r="I2" s="20"/>
    </row>
    <row r="3" spans="1:9" s="2" customFormat="1" ht="18.75" customHeight="1">
      <c r="A3" s="21" t="s">
        <v>31</v>
      </c>
      <c r="B3" s="21"/>
      <c r="C3" s="21"/>
      <c r="D3" s="21"/>
      <c r="E3" s="21"/>
      <c r="F3" s="21"/>
      <c r="G3" s="21"/>
      <c r="H3" s="21"/>
      <c r="I3" s="21"/>
    </row>
    <row r="4" spans="1:9" s="2" customFormat="1" ht="11.25" customHeight="1">
      <c r="A4" s="6"/>
      <c r="B4" s="6"/>
      <c r="C4" s="6"/>
      <c r="D4" s="5"/>
      <c r="E4" s="5"/>
      <c r="F4" s="6"/>
      <c r="G4" s="7"/>
    </row>
    <row r="5" spans="1:9" s="8" customFormat="1">
      <c r="A5" s="18" t="s">
        <v>1</v>
      </c>
      <c r="B5" s="18"/>
      <c r="C5" s="18" t="s">
        <v>38</v>
      </c>
      <c r="D5" s="18"/>
      <c r="E5" s="18"/>
      <c r="F5" s="18"/>
      <c r="G5" s="18"/>
      <c r="H5" s="18"/>
      <c r="I5" s="18"/>
    </row>
    <row r="6" spans="1:9" s="8" customFormat="1">
      <c r="A6" s="18" t="s">
        <v>13</v>
      </c>
      <c r="B6" s="18"/>
      <c r="C6" s="18" t="s">
        <v>37</v>
      </c>
      <c r="D6" s="18"/>
      <c r="E6" s="18"/>
      <c r="F6" s="12" t="s">
        <v>2</v>
      </c>
      <c r="G6" s="18" t="s">
        <v>39</v>
      </c>
      <c r="H6" s="18"/>
      <c r="I6" s="18"/>
    </row>
    <row r="7" spans="1:9" s="8" customFormat="1">
      <c r="A7" s="18" t="s">
        <v>14</v>
      </c>
      <c r="B7" s="18"/>
      <c r="C7" s="18" t="s">
        <v>40</v>
      </c>
      <c r="D7" s="18"/>
      <c r="E7" s="18"/>
      <c r="F7" s="12" t="s">
        <v>15</v>
      </c>
      <c r="G7" s="18">
        <v>83775360</v>
      </c>
      <c r="H7" s="18"/>
      <c r="I7" s="18"/>
    </row>
    <row r="8" spans="1:9" s="8" customFormat="1">
      <c r="A8" s="18" t="s">
        <v>16</v>
      </c>
      <c r="B8" s="18"/>
      <c r="C8" s="12"/>
      <c r="D8" s="9" t="s">
        <v>17</v>
      </c>
      <c r="E8" s="12" t="s">
        <v>18</v>
      </c>
      <c r="F8" s="12" t="s">
        <v>19</v>
      </c>
      <c r="G8" s="12" t="s">
        <v>9</v>
      </c>
      <c r="H8" s="12" t="s">
        <v>20</v>
      </c>
      <c r="I8" s="9" t="s">
        <v>3</v>
      </c>
    </row>
    <row r="9" spans="1:9" s="8" customFormat="1" ht="13.5" customHeight="1">
      <c r="A9" s="18" t="s">
        <v>21</v>
      </c>
      <c r="B9" s="18"/>
      <c r="C9" s="11" t="s">
        <v>22</v>
      </c>
      <c r="D9" s="9">
        <v>10</v>
      </c>
      <c r="E9" s="13">
        <v>10</v>
      </c>
      <c r="F9" s="12">
        <v>10</v>
      </c>
      <c r="G9" s="12">
        <v>10</v>
      </c>
      <c r="H9" s="14">
        <f>+F9/E9</f>
        <v>1</v>
      </c>
      <c r="I9" s="10">
        <f>G9*H9</f>
        <v>10</v>
      </c>
    </row>
    <row r="10" spans="1:9" s="8" customFormat="1" ht="13.5" customHeight="1">
      <c r="A10" s="22"/>
      <c r="B10" s="22"/>
      <c r="C10" s="11" t="s">
        <v>23</v>
      </c>
      <c r="D10" s="9">
        <v>10</v>
      </c>
      <c r="E10" s="13">
        <v>10</v>
      </c>
      <c r="F10" s="12">
        <v>10</v>
      </c>
      <c r="G10" s="12" t="s">
        <v>24</v>
      </c>
      <c r="H10" s="9"/>
      <c r="I10" s="9" t="s">
        <v>24</v>
      </c>
    </row>
    <row r="11" spans="1:9" s="8" customFormat="1" ht="13.5" customHeight="1">
      <c r="A11" s="22"/>
      <c r="B11" s="22"/>
      <c r="C11" s="11" t="s">
        <v>25</v>
      </c>
      <c r="D11" s="9">
        <v>0</v>
      </c>
      <c r="E11" s="9"/>
      <c r="F11" s="12"/>
      <c r="G11" s="12" t="s">
        <v>24</v>
      </c>
      <c r="H11" s="9"/>
      <c r="I11" s="9" t="s">
        <v>24</v>
      </c>
    </row>
    <row r="12" spans="1:9" s="8" customFormat="1">
      <c r="A12" s="22"/>
      <c r="B12" s="22"/>
      <c r="C12" s="11" t="s">
        <v>26</v>
      </c>
      <c r="D12" s="9">
        <v>0</v>
      </c>
      <c r="E12" s="9"/>
      <c r="F12" s="12"/>
      <c r="G12" s="12" t="s">
        <v>24</v>
      </c>
      <c r="H12" s="9"/>
      <c r="I12" s="9" t="s">
        <v>24</v>
      </c>
    </row>
    <row r="13" spans="1:9" s="8" customFormat="1" ht="18" customHeight="1">
      <c r="A13" s="18" t="s">
        <v>4</v>
      </c>
      <c r="B13" s="18" t="s">
        <v>27</v>
      </c>
      <c r="C13" s="18"/>
      <c r="D13" s="18"/>
      <c r="E13" s="18"/>
      <c r="F13" s="18" t="s">
        <v>28</v>
      </c>
      <c r="G13" s="18"/>
      <c r="H13" s="18"/>
      <c r="I13" s="18"/>
    </row>
    <row r="14" spans="1:9" s="8" customFormat="1" ht="91.75" customHeight="1">
      <c r="A14" s="18"/>
      <c r="B14" s="15" t="s">
        <v>41</v>
      </c>
      <c r="C14" s="16"/>
      <c r="D14" s="16"/>
      <c r="E14" s="17"/>
      <c r="F14" s="15" t="s">
        <v>49</v>
      </c>
      <c r="G14" s="16"/>
      <c r="H14" s="16"/>
      <c r="I14" s="17"/>
    </row>
    <row r="15" spans="1:9" s="8" customFormat="1" ht="13.5" customHeight="1">
      <c r="A15" s="18" t="s">
        <v>5</v>
      </c>
      <c r="B15" s="9" t="s">
        <v>6</v>
      </c>
      <c r="C15" s="9" t="s">
        <v>7</v>
      </c>
      <c r="D15" s="12" t="s">
        <v>8</v>
      </c>
      <c r="E15" s="9" t="s">
        <v>29</v>
      </c>
      <c r="F15" s="9" t="s">
        <v>30</v>
      </c>
      <c r="G15" s="12" t="s">
        <v>9</v>
      </c>
      <c r="H15" s="12" t="s">
        <v>55</v>
      </c>
      <c r="I15" s="9" t="s">
        <v>12</v>
      </c>
    </row>
    <row r="16" spans="1:9" s="8" customFormat="1" ht="45" customHeight="1">
      <c r="A16" s="18"/>
      <c r="B16" s="18" t="s">
        <v>32</v>
      </c>
      <c r="C16" s="9" t="s">
        <v>58</v>
      </c>
      <c r="D16" s="24" t="s">
        <v>50</v>
      </c>
      <c r="E16" s="25" t="s">
        <v>51</v>
      </c>
      <c r="F16" s="25" t="s">
        <v>51</v>
      </c>
      <c r="G16" s="26">
        <v>15</v>
      </c>
      <c r="H16" s="26">
        <v>15</v>
      </c>
      <c r="I16" s="26"/>
    </row>
    <row r="17" spans="1:9" s="8" customFormat="1" ht="102" customHeight="1">
      <c r="A17" s="18"/>
      <c r="B17" s="18"/>
      <c r="C17" s="18" t="s">
        <v>59</v>
      </c>
      <c r="D17" s="24" t="s">
        <v>52</v>
      </c>
      <c r="E17" s="26" t="s">
        <v>42</v>
      </c>
      <c r="F17" s="26" t="s">
        <v>53</v>
      </c>
      <c r="G17" s="26">
        <v>5</v>
      </c>
      <c r="H17" s="26">
        <f>G17</f>
        <v>5</v>
      </c>
      <c r="I17" s="26"/>
    </row>
    <row r="18" spans="1:9" s="8" customFormat="1" ht="68.5" customHeight="1">
      <c r="A18" s="18"/>
      <c r="B18" s="18"/>
      <c r="C18" s="18"/>
      <c r="D18" s="24" t="s">
        <v>54</v>
      </c>
      <c r="E18" s="27">
        <v>1</v>
      </c>
      <c r="F18" s="26" t="s">
        <v>60</v>
      </c>
      <c r="G18" s="26">
        <v>4</v>
      </c>
      <c r="H18" s="26">
        <f t="shared" ref="H18:H22" si="0">G18</f>
        <v>4</v>
      </c>
      <c r="I18" s="26"/>
    </row>
    <row r="19" spans="1:9" s="8" customFormat="1" ht="97" customHeight="1">
      <c r="A19" s="18"/>
      <c r="B19" s="18"/>
      <c r="C19" s="18"/>
      <c r="D19" s="24" t="s">
        <v>56</v>
      </c>
      <c r="E19" s="26" t="s">
        <v>42</v>
      </c>
      <c r="F19" s="26" t="s">
        <v>57</v>
      </c>
      <c r="G19" s="26">
        <v>4</v>
      </c>
      <c r="H19" s="26">
        <f t="shared" si="0"/>
        <v>4</v>
      </c>
      <c r="I19" s="26"/>
    </row>
    <row r="20" spans="1:9" s="8" customFormat="1" ht="54.5" customHeight="1">
      <c r="A20" s="18"/>
      <c r="B20" s="18"/>
      <c r="C20" s="18" t="s">
        <v>34</v>
      </c>
      <c r="D20" s="24" t="s">
        <v>43</v>
      </c>
      <c r="E20" s="24" t="s">
        <v>43</v>
      </c>
      <c r="F20" s="24" t="s">
        <v>43</v>
      </c>
      <c r="G20" s="26">
        <v>6</v>
      </c>
      <c r="H20" s="26">
        <f t="shared" si="0"/>
        <v>6</v>
      </c>
      <c r="I20" s="26"/>
    </row>
    <row r="21" spans="1:9" s="8" customFormat="1" ht="40.5">
      <c r="A21" s="18"/>
      <c r="B21" s="18"/>
      <c r="C21" s="18"/>
      <c r="D21" s="24" t="s">
        <v>44</v>
      </c>
      <c r="E21" s="24" t="s">
        <v>44</v>
      </c>
      <c r="F21" s="24" t="s">
        <v>44</v>
      </c>
      <c r="G21" s="26">
        <v>6</v>
      </c>
      <c r="H21" s="26">
        <f t="shared" si="0"/>
        <v>6</v>
      </c>
      <c r="I21" s="26"/>
    </row>
    <row r="22" spans="1:9" s="8" customFormat="1" ht="27">
      <c r="A22" s="18"/>
      <c r="B22" s="18"/>
      <c r="C22" s="9" t="s">
        <v>35</v>
      </c>
      <c r="D22" s="24" t="s">
        <v>10</v>
      </c>
      <c r="E22" s="26" t="s">
        <v>45</v>
      </c>
      <c r="F22" s="26" t="s">
        <v>46</v>
      </c>
      <c r="G22" s="26">
        <v>10</v>
      </c>
      <c r="H22" s="26">
        <f t="shared" si="0"/>
        <v>10</v>
      </c>
      <c r="I22" s="26"/>
    </row>
    <row r="23" spans="1:9" s="8" customFormat="1" ht="121.5">
      <c r="A23" s="18"/>
      <c r="B23" s="18" t="s">
        <v>33</v>
      </c>
      <c r="C23" s="18" t="s">
        <v>36</v>
      </c>
      <c r="D23" s="28" t="s">
        <v>61</v>
      </c>
      <c r="E23" s="28" t="s">
        <v>47</v>
      </c>
      <c r="F23" s="28" t="s">
        <v>47</v>
      </c>
      <c r="G23" s="26">
        <v>20</v>
      </c>
      <c r="H23" s="26">
        <v>18</v>
      </c>
      <c r="I23" s="26"/>
    </row>
    <row r="24" spans="1:9" s="8" customFormat="1" ht="54">
      <c r="A24" s="18"/>
      <c r="B24" s="18"/>
      <c r="C24" s="18"/>
      <c r="D24" s="28" t="s">
        <v>62</v>
      </c>
      <c r="E24" s="28" t="s">
        <v>48</v>
      </c>
      <c r="F24" s="28" t="s">
        <v>48</v>
      </c>
      <c r="G24" s="26">
        <v>20</v>
      </c>
      <c r="H24" s="26">
        <v>17</v>
      </c>
      <c r="I24" s="26"/>
    </row>
    <row r="25" spans="1:9" s="8" customFormat="1">
      <c r="A25" s="18" t="s">
        <v>11</v>
      </c>
      <c r="B25" s="18"/>
      <c r="C25" s="18"/>
      <c r="D25" s="18"/>
      <c r="E25" s="18"/>
      <c r="F25" s="18"/>
      <c r="G25" s="13"/>
      <c r="H25" s="23">
        <f>I9+SUM(H16:H24)</f>
        <v>95</v>
      </c>
      <c r="I25" s="9"/>
    </row>
  </sheetData>
  <mergeCells count="28">
    <mergeCell ref="A10:B10"/>
    <mergeCell ref="A25:F25"/>
    <mergeCell ref="B23:B24"/>
    <mergeCell ref="C23:C24"/>
    <mergeCell ref="C20:C21"/>
    <mergeCell ref="C17:C19"/>
    <mergeCell ref="A15:A24"/>
    <mergeCell ref="B16:B22"/>
    <mergeCell ref="A13:A14"/>
    <mergeCell ref="B13:E13"/>
    <mergeCell ref="F13:I13"/>
    <mergeCell ref="B14:E14"/>
    <mergeCell ref="F14:I14"/>
    <mergeCell ref="A12:B12"/>
    <mergeCell ref="A11:B11"/>
    <mergeCell ref="A9:B9"/>
    <mergeCell ref="A1:G1"/>
    <mergeCell ref="A5:B5"/>
    <mergeCell ref="C5:I5"/>
    <mergeCell ref="A6:B6"/>
    <mergeCell ref="C6:E6"/>
    <mergeCell ref="G6:I6"/>
    <mergeCell ref="A2:I2"/>
    <mergeCell ref="A7:B7"/>
    <mergeCell ref="C7:E7"/>
    <mergeCell ref="G7:I7"/>
    <mergeCell ref="A8:B8"/>
    <mergeCell ref="A3:I3"/>
  </mergeCells>
  <phoneticPr fontId="11" type="noConversion"/>
  <printOptions horizontalCentered="1"/>
  <pageMargins left="0.62992125984251968" right="0.31496062992125984" top="0.35433070866141736" bottom="0.35433070866141736" header="0.31496062992125984" footer="0.31496062992125984"/>
  <pageSetup paperSize="9" scale="64"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workbookViewId="0"/>
  </sheetViews>
  <sheetFormatPr defaultRowHeight="14"/>
  <sheetData/>
  <phoneticPr fontId="1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1.培训类</vt:lpstr>
      <vt:lpstr>Sheet1</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jingyin</cp:lastModifiedBy>
  <cp:lastPrinted>2023-05-12T06:45:15Z</cp:lastPrinted>
  <dcterms:created xsi:type="dcterms:W3CDTF">2018-03-28T06:56:00Z</dcterms:created>
  <dcterms:modified xsi:type="dcterms:W3CDTF">2023-05-12T06:45:19Z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