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6" l="1"/>
  <c r="H23" i="6"/>
  <c r="H22" i="6"/>
  <c r="H21" i="6"/>
  <c r="H20" i="6"/>
  <c r="G24" i="6"/>
  <c r="G23" i="6"/>
  <c r="G22" i="6"/>
  <c r="G21" i="6"/>
  <c r="G20" i="6"/>
  <c r="H8" i="6" l="1"/>
  <c r="I8" i="6" s="1"/>
  <c r="H27" i="6" s="1"/>
</calcChain>
</file>

<file path=xl/sharedStrings.xml><?xml version="1.0" encoding="utf-8"?>
<sst xmlns="http://schemas.openxmlformats.org/spreadsheetml/2006/main" count="83" uniqueCount="70">
  <si>
    <t>（2022年度）</t>
    <phoneticPr fontId="3" type="noConversion"/>
  </si>
  <si>
    <t>大修储备项目补充</t>
    <phoneticPr fontId="1" type="noConversion"/>
  </si>
  <si>
    <t>项目名称</t>
    <phoneticPr fontId="1" type="noConversion"/>
  </si>
  <si>
    <t>工程前期费、咨询管理费及技术服务、建筑安装、勘察设计合同印花税</t>
    <phoneticPr fontId="1" type="noConversion"/>
  </si>
  <si>
    <t>主管部门</t>
    <phoneticPr fontId="1" type="noConversion"/>
  </si>
  <si>
    <t>北京市交通委员会</t>
    <phoneticPr fontId="1" type="noConversion"/>
  </si>
  <si>
    <t>实施单位</t>
    <phoneticPr fontId="1" type="noConversion"/>
  </si>
  <si>
    <t>北京市城市道路养护管理中心</t>
    <phoneticPr fontId="1" type="noConversion"/>
  </si>
  <si>
    <t>项目负责人</t>
    <phoneticPr fontId="1" type="noConversion"/>
  </si>
  <si>
    <t>段文志</t>
    <phoneticPr fontId="1" type="noConversion"/>
  </si>
  <si>
    <t>联系电话</t>
    <phoneticPr fontId="1" type="noConversion"/>
  </si>
  <si>
    <t>63536196-1181</t>
    <phoneticPr fontId="1" type="noConversion"/>
  </si>
  <si>
    <t>项目资金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</si>
  <si>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</si>
  <si>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</si>
  <si>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</si>
  <si>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</si>
  <si>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</si>
  <si>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</si>
  <si>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（万元）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</si>
  <si>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</si>
  <si>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</si>
  <si>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</si>
  <si>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绩效指标</t>
    <phoneticPr fontId="1" type="noConversion"/>
  </si>
  <si>
    <t>一级指标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</si>
  <si>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</si>
  <si>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</si>
  <si>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</si>
  <si>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</si>
  <si>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  <phoneticPr fontId="1" type="noConversion"/>
  </si>
  <si>
    <t>产
出
指
标
(50分)</t>
    <phoneticPr fontId="1" type="noConversion"/>
  </si>
  <si>
    <t>完成印花税缴纳工作</t>
    <phoneticPr fontId="1" type="noConversion"/>
  </si>
  <si>
    <t>1项</t>
    <phoneticPr fontId="1" type="noConversion"/>
  </si>
  <si>
    <t>100万平方米</t>
    <phoneticPr fontId="1" type="noConversion"/>
  </si>
  <si>
    <t>工程前期设计工作</t>
    <phoneticPr fontId="1" type="noConversion"/>
  </si>
  <si>
    <t>150.3万平方米</t>
    <phoneticPr fontId="1" type="noConversion"/>
  </si>
  <si>
    <t>设计工作质量</t>
    <phoneticPr fontId="1" type="noConversion"/>
  </si>
  <si>
    <t>按规范要求完成施工图设计和设计服务工作，确保工程按图顺利完成</t>
    <phoneticPr fontId="1" type="noConversion"/>
  </si>
  <si>
    <t>印花税缴纳工作质量标准</t>
    <phoneticPr fontId="1" type="noConversion"/>
  </si>
  <si>
    <t>印花税依法缴纳</t>
    <phoneticPr fontId="1" type="noConversion"/>
  </si>
  <si>
    <t>时效指标
（12分）</t>
    <phoneticPr fontId="1" type="noConversion"/>
  </si>
  <si>
    <t>完成2022年道路桥梁大修项目初步设计</t>
    <phoneticPr fontId="1" type="noConversion"/>
  </si>
  <si>
    <t>2022年10月31日前</t>
    <phoneticPr fontId="1" type="noConversion"/>
  </si>
  <si>
    <t>完成大修储备项目补充</t>
    <phoneticPr fontId="1" type="noConversion"/>
  </si>
  <si>
    <t>前完成印花税缴纳</t>
    <phoneticPr fontId="1" type="noConversion"/>
  </si>
  <si>
    <t>项目执行周期</t>
    <phoneticPr fontId="1" type="noConversion"/>
  </si>
  <si>
    <t>2022年1月至2022年12月</t>
    <phoneticPr fontId="1" type="noConversion"/>
  </si>
  <si>
    <t>资金支付进度</t>
    <phoneticPr fontId="1" type="noConversion"/>
  </si>
  <si>
    <t>根据项目实际实施进度和合同金额完成资金支付</t>
    <phoneticPr fontId="1" type="noConversion"/>
  </si>
  <si>
    <t>项目预算控制数</t>
    <phoneticPr fontId="1" type="noConversion"/>
  </si>
  <si>
    <t>1125万元</t>
    <phoneticPr fontId="1" type="noConversion"/>
  </si>
  <si>
    <t>经济效益</t>
    <phoneticPr fontId="1" type="noConversion"/>
  </si>
  <si>
    <t>通过方案比选，优化设计并付诸实施，恢复道路桥梁使用功能，提高道路行驶舒适性、安全性，提高服务水平。</t>
    <phoneticPr fontId="1" type="noConversion"/>
  </si>
  <si>
    <t>总分</t>
    <phoneticPr fontId="1" type="noConversion"/>
  </si>
  <si>
    <t>206万平方米</t>
    <phoneticPr fontId="1" type="noConversion"/>
  </si>
  <si>
    <t>151万平方米</t>
    <phoneticPr fontId="1" type="noConversion"/>
  </si>
  <si>
    <t>2022年12月31日前</t>
    <phoneticPr fontId="1" type="noConversion"/>
  </si>
  <si>
    <t>完成工程前期及咨询任务，对项目前期工作过程进行管理，为研提大修工程计划、项目投资规模提供决策依据；完成技术服务、建筑安装、勘察设计合同印花税缴纳工作。</t>
    <phoneticPr fontId="1" type="noConversion"/>
  </si>
  <si>
    <t>1项</t>
    <phoneticPr fontId="1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</si>
  <si>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  <phoneticPr fontId="1" type="noConversion"/>
  </si>
  <si>
    <t>年度资金总额</t>
  </si>
  <si>
    <t>其中：当年财政拨款</t>
  </si>
  <si>
    <t xml:space="preserve">      上年结转资金</t>
  </si>
  <si>
    <t xml:space="preserve">  其他资金</t>
  </si>
  <si>
    <t>数量指标
（15分）</t>
    <phoneticPr fontId="1" type="noConversion"/>
  </si>
  <si>
    <t>质量指标
（13分）</t>
    <phoneticPr fontId="1" type="noConversion"/>
  </si>
  <si>
    <t>成本指标
（10分）</t>
    <phoneticPr fontId="1" type="noConversion"/>
  </si>
  <si>
    <t>效益指标
（40分）</t>
    <phoneticPr fontId="1" type="noConversion"/>
  </si>
  <si>
    <t>效益指标（40分）</t>
    <phoneticPr fontId="1" type="noConversion"/>
  </si>
  <si>
    <t>支撑依据不充分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</si>
</sst>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4" x14ac:knownFonts="1">
    <font>
      <sz val="11"/>
      <color theme="1"/>
      <name val="等线"/>
      <charset val="134"/>
      <scheme val="minor"/>
    </font>
    <font>
      <sz val="9"/>
      <name val="等线"/>
      <charset val="134"/>
    </font>
    <font>
      <sz val="12"/>
      <name val="宋体"/>
      <charset val="134"/>
    </font>
    <font>
      <sz val="9"/>
      <name val="等线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0" xfId="0" applyFont="1"/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21" workbookViewId="0">
      <selection activeCell="D15" sqref="D15:D26"/>
    </sheetView>
  </sheetViews>
  <sheetFormatPr defaultColWidth="9" defaultRowHeight="14.25" x14ac:dyDescent="0.2"/>
  <cols>
    <col min="1" max="1" width="5.625" style="1" customWidth="1"/>
    <col min="2" max="2" width="8.125" style="1" customWidth="1"/>
    <col min="3" max="3" width="17.125" style="1" customWidth="1"/>
    <col min="4" max="4" width="14.625" style="7" customWidth="1"/>
    <col min="5" max="5" width="17.75" style="7" customWidth="1"/>
    <col min="6" max="6" width="20.375" style="1" customWidth="1"/>
    <col min="7" max="7" width="5" style="8" bestFit="1" customWidth="1"/>
    <col min="8" max="8" width="7.625" style="1" bestFit="1" customWidth="1"/>
    <col min="9" max="9" width="13.125" style="1" customWidth="1"/>
    <col min="10" max="16384" width="9" style="1"/>
  </cols>
  <sheetData>
    <row r="1" spans="1:9" s="2" customFormat="1" ht="24.95" customHeight="1" x14ac:dyDescent="0.2">
      <c r="A1" s="35" t="s">
        <v>59</v>
      </c>
      <c r="B1" s="35"/>
      <c r="C1" s="35"/>
      <c r="D1" s="35"/>
      <c r="E1" s="35"/>
      <c r="F1" s="35"/>
      <c r="G1" s="35"/>
      <c r="H1" s="35"/>
      <c r="I1" s="35"/>
    </row>
    <row r="2" spans="1:9" s="3" customFormat="1" ht="24.95" customHeight="1" x14ac:dyDescent="0.2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3" customFormat="1" ht="18.75" x14ac:dyDescent="0.2">
      <c r="A3" s="10"/>
      <c r="B3" s="10"/>
      <c r="C3" s="10"/>
      <c r="D3" s="11"/>
      <c r="E3" s="11"/>
      <c r="F3" s="10"/>
      <c r="G3" s="12"/>
      <c r="H3" s="13"/>
      <c r="I3" s="13"/>
    </row>
    <row r="4" spans="1:9" s="9" customFormat="1" ht="24.95" customHeight="1" x14ac:dyDescent="0.2">
      <c r="A4" s="26" t="s">
        <v>2</v>
      </c>
      <c r="B4" s="28"/>
      <c r="C4" s="26" t="s">
        <v>3</v>
      </c>
      <c r="D4" s="27"/>
      <c r="E4" s="27"/>
      <c r="F4" s="27"/>
      <c r="G4" s="27"/>
      <c r="H4" s="27"/>
      <c r="I4" s="28"/>
    </row>
    <row r="5" spans="1:9" s="9" customFormat="1" ht="24.95" customHeight="1" x14ac:dyDescent="0.2">
      <c r="A5" s="26" t="s">
        <v>4</v>
      </c>
      <c r="B5" s="28"/>
      <c r="C5" s="26" t="s">
        <v>5</v>
      </c>
      <c r="D5" s="27"/>
      <c r="E5" s="28"/>
      <c r="F5" s="14" t="s">
        <v>6</v>
      </c>
      <c r="G5" s="26" t="s">
        <v>7</v>
      </c>
      <c r="H5" s="27"/>
      <c r="I5" s="28"/>
    </row>
    <row r="6" spans="1:9" s="9" customFormat="1" ht="24.95" customHeight="1" x14ac:dyDescent="0.2">
      <c r="A6" s="26" t="s">
        <v>8</v>
      </c>
      <c r="B6" s="28"/>
      <c r="C6" s="26" t="s">
        <v>9</v>
      </c>
      <c r="D6" s="27"/>
      <c r="E6" s="28"/>
      <c r="F6" s="14" t="s">
        <v>10</v>
      </c>
      <c r="G6" s="26" t="s">
        <v>11</v>
      </c>
      <c r="H6" s="27"/>
      <c r="I6" s="28"/>
    </row>
    <row r="7" spans="1:9" s="9" customFormat="1" ht="24.95" customHeight="1" x14ac:dyDescent="0.2">
      <c r="A7" s="26" t="s">
        <v>12</v>
      </c>
      <c r="B7" s="28"/>
      <c r="C7" s="14"/>
      <c r="D7" s="15" t="s">
        <v>13</v>
      </c>
      <c r="E7" s="14" t="s">
        <v>14</v>
      </c>
      <c r="F7" s="14" t="s">
        <v>15</v>
      </c>
      <c r="G7" s="14" t="s">
        <v>16</v>
      </c>
      <c r="H7" s="14" t="s">
        <v>17</v>
      </c>
      <c r="I7" s="15" t="s">
        <v>18</v>
      </c>
    </row>
    <row r="8" spans="1:9" s="9" customFormat="1" ht="24.95" customHeight="1" x14ac:dyDescent="0.2">
      <c r="A8" s="26" t="s">
        <v>19</v>
      </c>
      <c r="B8" s="28"/>
      <c r="C8" s="16" t="s">
        <v>60</v>
      </c>
      <c r="D8" s="21">
        <v>1125</v>
      </c>
      <c r="E8" s="22">
        <v>1125</v>
      </c>
      <c r="F8" s="23">
        <v>1125</v>
      </c>
      <c r="G8" s="14">
        <v>10</v>
      </c>
      <c r="H8" s="17">
        <f>+F8/E8</f>
        <v>1</v>
      </c>
      <c r="I8" s="18">
        <f>G8*H8</f>
        <v>10</v>
      </c>
    </row>
    <row r="9" spans="1:9" s="9" customFormat="1" ht="24.95" customHeight="1" x14ac:dyDescent="0.2">
      <c r="A9" s="24"/>
      <c r="B9" s="25"/>
      <c r="C9" s="16" t="s">
        <v>61</v>
      </c>
      <c r="D9" s="21">
        <v>1125</v>
      </c>
      <c r="E9" s="22">
        <v>1125</v>
      </c>
      <c r="F9" s="23">
        <v>1125</v>
      </c>
      <c r="G9" s="14"/>
      <c r="H9" s="15"/>
      <c r="I9" s="15"/>
    </row>
    <row r="10" spans="1:9" s="9" customFormat="1" ht="24.95" customHeight="1" x14ac:dyDescent="0.2">
      <c r="A10" s="24"/>
      <c r="B10" s="25"/>
      <c r="C10" s="16" t="s">
        <v>62</v>
      </c>
      <c r="D10" s="15"/>
      <c r="E10" s="15"/>
      <c r="F10" s="14"/>
      <c r="G10" s="14"/>
      <c r="H10" s="15"/>
      <c r="I10" s="15"/>
    </row>
    <row r="11" spans="1:9" s="9" customFormat="1" ht="24.95" customHeight="1" x14ac:dyDescent="0.2">
      <c r="A11" s="24"/>
      <c r="B11" s="25"/>
      <c r="C11" s="16" t="s">
        <v>63</v>
      </c>
      <c r="D11" s="15"/>
      <c r="E11" s="15"/>
      <c r="F11" s="14"/>
      <c r="G11" s="14"/>
      <c r="H11" s="15"/>
      <c r="I11" s="15"/>
    </row>
    <row r="12" spans="1:9" s="9" customFormat="1" ht="24.95" customHeight="1" x14ac:dyDescent="0.2">
      <c r="A12" s="29" t="s">
        <v>20</v>
      </c>
      <c r="B12" s="26" t="s">
        <v>21</v>
      </c>
      <c r="C12" s="27"/>
      <c r="D12" s="27"/>
      <c r="E12" s="28"/>
      <c r="F12" s="26" t="s">
        <v>22</v>
      </c>
      <c r="G12" s="27"/>
      <c r="H12" s="27"/>
      <c r="I12" s="28"/>
    </row>
    <row r="13" spans="1:9" s="9" customFormat="1" ht="50.1" customHeight="1" x14ac:dyDescent="0.2">
      <c r="A13" s="30"/>
      <c r="B13" s="31" t="s">
        <v>57</v>
      </c>
      <c r="C13" s="32"/>
      <c r="D13" s="32"/>
      <c r="E13" s="33"/>
      <c r="F13" s="31" t="s">
        <v>57</v>
      </c>
      <c r="G13" s="32"/>
      <c r="H13" s="32"/>
      <c r="I13" s="33"/>
    </row>
    <row r="14" spans="1:9" s="9" customFormat="1" ht="24.95" customHeight="1" x14ac:dyDescent="0.2">
      <c r="A14" s="29" t="s">
        <v>23</v>
      </c>
      <c r="B14" s="15" t="s">
        <v>24</v>
      </c>
      <c r="C14" s="15" t="s">
        <v>25</v>
      </c>
      <c r="D14" s="14" t="s">
        <v>26</v>
      </c>
      <c r="E14" s="15" t="s">
        <v>27</v>
      </c>
      <c r="F14" s="15" t="s">
        <v>28</v>
      </c>
      <c r="G14" s="14" t="s">
        <v>16</v>
      </c>
      <c r="H14" s="14" t="s">
        <v>18</v>
      </c>
      <c r="I14" s="15" t="s">
        <v>29</v>
      </c>
    </row>
    <row r="15" spans="1:9" s="9" customFormat="1" ht="33.950000000000003" customHeight="1" x14ac:dyDescent="0.2">
      <c r="A15" s="34"/>
      <c r="B15" s="29" t="s">
        <v>30</v>
      </c>
      <c r="C15" s="29" t="s">
        <v>64</v>
      </c>
      <c r="D15" s="37" t="s">
        <v>31</v>
      </c>
      <c r="E15" s="20" t="s">
        <v>32</v>
      </c>
      <c r="F15" s="20" t="s">
        <v>58</v>
      </c>
      <c r="G15" s="20">
        <v>5</v>
      </c>
      <c r="H15" s="20">
        <v>5</v>
      </c>
      <c r="I15" s="15"/>
    </row>
    <row r="16" spans="1:9" s="9" customFormat="1" ht="33.950000000000003" customHeight="1" x14ac:dyDescent="0.2">
      <c r="A16" s="34"/>
      <c r="B16" s="34"/>
      <c r="C16" s="34"/>
      <c r="D16" s="37" t="s">
        <v>1</v>
      </c>
      <c r="E16" s="20" t="s">
        <v>33</v>
      </c>
      <c r="F16" s="20" t="s">
        <v>54</v>
      </c>
      <c r="G16" s="20">
        <v>5</v>
      </c>
      <c r="H16" s="20">
        <v>5</v>
      </c>
      <c r="I16" s="15"/>
    </row>
    <row r="17" spans="1:9" s="9" customFormat="1" ht="33.950000000000003" customHeight="1" x14ac:dyDescent="0.2">
      <c r="A17" s="34"/>
      <c r="B17" s="34"/>
      <c r="C17" s="30"/>
      <c r="D17" s="37" t="s">
        <v>34</v>
      </c>
      <c r="E17" s="20" t="s">
        <v>35</v>
      </c>
      <c r="F17" s="20" t="s">
        <v>55</v>
      </c>
      <c r="G17" s="20">
        <v>5</v>
      </c>
      <c r="H17" s="20">
        <v>5</v>
      </c>
      <c r="I17" s="15"/>
    </row>
    <row r="18" spans="1:9" s="9" customFormat="1" ht="59.45" customHeight="1" x14ac:dyDescent="0.2">
      <c r="A18" s="34"/>
      <c r="B18" s="34"/>
      <c r="C18" s="29" t="s">
        <v>65</v>
      </c>
      <c r="D18" s="37" t="s">
        <v>36</v>
      </c>
      <c r="E18" s="20" t="s">
        <v>37</v>
      </c>
      <c r="F18" s="20" t="s">
        <v>37</v>
      </c>
      <c r="G18" s="20">
        <v>6.5</v>
      </c>
      <c r="H18" s="20">
        <v>6.5</v>
      </c>
      <c r="I18" s="15"/>
    </row>
    <row r="19" spans="1:9" s="9" customFormat="1" ht="45" customHeight="1" x14ac:dyDescent="0.2">
      <c r="A19" s="34"/>
      <c r="B19" s="34"/>
      <c r="C19" s="30"/>
      <c r="D19" s="37" t="s">
        <v>38</v>
      </c>
      <c r="E19" s="20" t="s">
        <v>39</v>
      </c>
      <c r="F19" s="20" t="s">
        <v>39</v>
      </c>
      <c r="G19" s="20">
        <v>6.5</v>
      </c>
      <c r="H19" s="20">
        <v>6.5</v>
      </c>
      <c r="I19" s="15"/>
    </row>
    <row r="20" spans="1:9" s="9" customFormat="1" ht="40.5" customHeight="1" x14ac:dyDescent="0.2">
      <c r="A20" s="34"/>
      <c r="B20" s="34"/>
      <c r="C20" s="29" t="s">
        <v>40</v>
      </c>
      <c r="D20" s="37" t="s">
        <v>41</v>
      </c>
      <c r="E20" s="20" t="s">
        <v>42</v>
      </c>
      <c r="F20" s="20" t="s">
        <v>42</v>
      </c>
      <c r="G20" s="20">
        <f>12/5</f>
        <v>2.4</v>
      </c>
      <c r="H20" s="20">
        <f>12/5</f>
        <v>2.4</v>
      </c>
      <c r="I20" s="15"/>
    </row>
    <row r="21" spans="1:9" s="9" customFormat="1" ht="40.5" customHeight="1" x14ac:dyDescent="0.2">
      <c r="A21" s="34"/>
      <c r="B21" s="34"/>
      <c r="C21" s="34"/>
      <c r="D21" s="37" t="s">
        <v>43</v>
      </c>
      <c r="E21" s="20" t="s">
        <v>42</v>
      </c>
      <c r="F21" s="20" t="s">
        <v>42</v>
      </c>
      <c r="G21" s="20">
        <f t="shared" ref="G21:H24" si="0">12/5</f>
        <v>2.4</v>
      </c>
      <c r="H21" s="20">
        <f t="shared" si="0"/>
        <v>2.4</v>
      </c>
      <c r="I21" s="15"/>
    </row>
    <row r="22" spans="1:9" s="9" customFormat="1" ht="40.5" customHeight="1" x14ac:dyDescent="0.2">
      <c r="A22" s="34"/>
      <c r="B22" s="34"/>
      <c r="C22" s="34"/>
      <c r="D22" s="37" t="s">
        <v>44</v>
      </c>
      <c r="E22" s="20" t="s">
        <v>56</v>
      </c>
      <c r="F22" s="20" t="s">
        <v>56</v>
      </c>
      <c r="G22" s="20">
        <f t="shared" si="0"/>
        <v>2.4</v>
      </c>
      <c r="H22" s="20">
        <f t="shared" si="0"/>
        <v>2.4</v>
      </c>
      <c r="I22" s="15"/>
    </row>
    <row r="23" spans="1:9" s="9" customFormat="1" ht="40.5" customHeight="1" x14ac:dyDescent="0.2">
      <c r="A23" s="34"/>
      <c r="B23" s="34"/>
      <c r="C23" s="34"/>
      <c r="D23" s="37" t="s">
        <v>45</v>
      </c>
      <c r="E23" s="20" t="s">
        <v>46</v>
      </c>
      <c r="F23" s="20" t="s">
        <v>46</v>
      </c>
      <c r="G23" s="20">
        <f t="shared" si="0"/>
        <v>2.4</v>
      </c>
      <c r="H23" s="20">
        <f t="shared" si="0"/>
        <v>2.4</v>
      </c>
      <c r="I23" s="15"/>
    </row>
    <row r="24" spans="1:9" s="9" customFormat="1" ht="54.95" customHeight="1" x14ac:dyDescent="0.2">
      <c r="A24" s="34"/>
      <c r="B24" s="34"/>
      <c r="C24" s="30"/>
      <c r="D24" s="37" t="s">
        <v>47</v>
      </c>
      <c r="E24" s="20" t="s">
        <v>48</v>
      </c>
      <c r="F24" s="20" t="s">
        <v>48</v>
      </c>
      <c r="G24" s="20">
        <f t="shared" si="0"/>
        <v>2.4</v>
      </c>
      <c r="H24" s="20">
        <f t="shared" si="0"/>
        <v>2.4</v>
      </c>
      <c r="I24" s="15"/>
    </row>
    <row r="25" spans="1:9" s="9" customFormat="1" ht="38.450000000000003" customHeight="1" x14ac:dyDescent="0.2">
      <c r="A25" s="34"/>
      <c r="B25" s="30"/>
      <c r="C25" s="15" t="s">
        <v>66</v>
      </c>
      <c r="D25" s="37" t="s">
        <v>49</v>
      </c>
      <c r="E25" s="20" t="s">
        <v>50</v>
      </c>
      <c r="F25" s="20" t="s">
        <v>50</v>
      </c>
      <c r="G25" s="20">
        <v>10</v>
      </c>
      <c r="H25" s="20">
        <v>10</v>
      </c>
      <c r="I25" s="15"/>
    </row>
    <row r="26" spans="1:9" s="9" customFormat="1" ht="87.95" customHeight="1" x14ac:dyDescent="0.2">
      <c r="A26" s="30"/>
      <c r="B26" s="19" t="s">
        <v>68</v>
      </c>
      <c r="C26" s="15" t="s">
        <v>67</v>
      </c>
      <c r="D26" s="37" t="s">
        <v>51</v>
      </c>
      <c r="E26" s="20" t="s">
        <v>52</v>
      </c>
      <c r="F26" s="20" t="s">
        <v>52</v>
      </c>
      <c r="G26" s="20">
        <v>40</v>
      </c>
      <c r="H26" s="20">
        <v>35</v>
      </c>
      <c r="I26" s="15" t="s">
        <v>69</v>
      </c>
    </row>
    <row r="27" spans="1:9" s="9" customFormat="1" ht="24.95" customHeight="1" x14ac:dyDescent="0.2">
      <c r="A27" s="26" t="s">
        <v>53</v>
      </c>
      <c r="B27" s="27"/>
      <c r="C27" s="27"/>
      <c r="D27" s="27"/>
      <c r="E27" s="27"/>
      <c r="F27" s="28"/>
      <c r="G27" s="20"/>
      <c r="H27" s="20">
        <f>I8+SUM(H15:H26)</f>
        <v>95</v>
      </c>
      <c r="I27" s="15"/>
    </row>
    <row r="28" spans="1:9" s="4" customFormat="1" ht="15.75" x14ac:dyDescent="0.2">
      <c r="D28" s="5"/>
      <c r="E28" s="5"/>
      <c r="G28" s="6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7:F27"/>
    <mergeCell ref="A12:A13"/>
    <mergeCell ref="B12:E12"/>
    <mergeCell ref="F12:I12"/>
    <mergeCell ref="B13:E13"/>
    <mergeCell ref="F13:I13"/>
    <mergeCell ref="A14:A26"/>
    <mergeCell ref="B15:B25"/>
    <mergeCell ref="C15:C17"/>
    <mergeCell ref="C18:C19"/>
    <mergeCell ref="C20:C24"/>
  </mergeCells>
  <phoneticPr fontId="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</cp:lastModifiedBy>
  <cp:lastPrinted>2023-05-12T06:34:09Z</cp:lastPrinted>
  <dcterms:created xsi:type="dcterms:W3CDTF">2015-06-05T18:19:00Z</dcterms:created>
  <dcterms:modified xsi:type="dcterms:W3CDTF">2023-05-12T06:34:12Z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