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ean\Desktop\2023年交职院绩效评价\"/>
    </mc:Choice>
  </mc:AlternateContent>
  <bookViews>
    <workbookView xWindow="0" yWindow="0" windowWidth="15600" windowHeight="8370" tabRatio="927"/>
  </bookViews>
  <sheets>
    <sheet name="12.综合类 " sheetId="41" r:id="rId1"/>
  </sheets>
  <definedNames>
    <definedName name="_xlnm.Print_Area" localSheetId="0">'12.综合类 '!$A$1:$I$24</definedName>
  </definedNames>
  <calcPr calcId="162913"/>
</workbook>
</file>

<file path=xl/calcChain.xml><?xml version="1.0" encoding="utf-8"?>
<calcChain xmlns="http://schemas.openxmlformats.org/spreadsheetml/2006/main">
  <c r="H8" i="41" l="1"/>
  <c r="I8" i="41" s="1"/>
  <c r="H24" i="41" s="1"/>
</calcChain>
</file>

<file path=xl/sharedStrings.xml><?xml version="1.0" encoding="utf-8"?>
<sst xmlns="http://schemas.openxmlformats.org/spreadsheetml/2006/main" count="82" uniqueCount="64">
  <si>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</si>
  <si>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</si>
  <si>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</si>
  <si>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</si>
  <si>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</si>
  <si>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</si>
  <si>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</si>
  <si>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</si>
  <si>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</si>
  <si>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</si>
  <si>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</si>
  <si>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系统故障率</t>
  </si>
  <si>
    <t>验收合格率</t>
  </si>
  <si>
    <t>得到提升</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</si>
  <si>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</si>
  <si>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</si>
  <si>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</si>
  <si>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</si>
  <si>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</si>
  <si>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</si>
  <si>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</si>
  <si>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</si>
  <si>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</si>
  <si>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</si>
  <si>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</si>
  <si>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</si>
  <si>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</si>
  <si>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</si>
  <si>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</si>
  <si>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</si>
  <si>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</si>
  <si>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</si>
  <si>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</si>
  <si>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0" type="noConversion"/>
  </si>
  <si>
    <t>产
出
指
标
(50分)</t>
    <phoneticPr fontId="10" type="noConversion"/>
  </si>
  <si>
    <t>效益指标（40分）</t>
    <phoneticPr fontId="10" type="noConversion"/>
  </si>
  <si>
    <t>数量指标
（15分）</t>
    <phoneticPr fontId="10" type="noConversion"/>
  </si>
  <si>
    <t>质量指标
（13分）</t>
    <phoneticPr fontId="10" type="noConversion"/>
  </si>
  <si>
    <t>时效指标
（12分）</t>
    <phoneticPr fontId="10" type="noConversion"/>
  </si>
  <si>
    <t>成本指标
（10分）</t>
    <phoneticPr fontId="10" type="noConversion"/>
  </si>
  <si>
    <t>服务对象
满意度指标（10分）</t>
    <phoneticPr fontId="10" type="noConversion"/>
  </si>
  <si>
    <t>效益指标
（30分）</t>
    <phoneticPr fontId="10" type="noConversion"/>
  </si>
  <si>
    <t>智能网联汽车检测与运维实训基地建设</t>
    <phoneticPr fontId="10" type="noConversion"/>
  </si>
  <si>
    <t>北京交通运输职业学院</t>
    <phoneticPr fontId="10" type="noConversion"/>
  </si>
  <si>
    <t xml:space="preserve">缑庆伟 </t>
    <phoneticPr fontId="10" type="noConversion"/>
  </si>
  <si>
    <t>依照北京市《智能网联汽车创新发展行动方案》，学院实施以智能网联汽车检测、运维，特种车辆改装、应用为主要内容的人才培养，汽车工程系计划实施智能网联汽车检测与运维实训基地建设项目，对接北京汽车产业转型升级需要，探索培养高端技术技能人才新路径。通过本项目建设，大力提高我校汽车专业智能网联汽车实训水平，完善汽车专业教学内容，提升学生实际操作能力，培养高端技术技能人才，为北京智能网联汽车产业发展提供人才支撑。</t>
    <phoneticPr fontId="10" type="noConversion"/>
  </si>
  <si>
    <t>软件测试实训室</t>
    <phoneticPr fontId="10" type="noConversion"/>
  </si>
  <si>
    <t>1项</t>
    <phoneticPr fontId="10" type="noConversion"/>
  </si>
  <si>
    <t>≥99%</t>
    <phoneticPr fontId="10" type="noConversion"/>
  </si>
  <si>
    <t>≤1%</t>
    <phoneticPr fontId="10" type="noConversion"/>
  </si>
  <si>
    <t xml:space="preserve">资源质量：产品质量达到行业质量标准				</t>
    <phoneticPr fontId="10" type="noConversion"/>
  </si>
  <si>
    <t xml:space="preserve">资源质量：产品质量达到行业质量标准    </t>
    <phoneticPr fontId="10" type="noConversion"/>
  </si>
  <si>
    <t>项目完成时间：2022年12月</t>
    <phoneticPr fontId="10" type="noConversion"/>
  </si>
  <si>
    <t>项目预算控制数</t>
    <phoneticPr fontId="10" type="noConversion"/>
  </si>
  <si>
    <t xml:space="preserve">在5年内能持续有效地提升专业教学质量，有利于教学推广，节省资源，保护环境。为相关教学共享实训环境，避免重复建设				</t>
  </si>
  <si>
    <t xml:space="preserve">随着本项目实施，将进一步强化汽车专业教学实训建设，提升学院智能网联汽车教学水平，提升学院办学能力，为地方经济社会发展提供更多高素质人才，同时带动整个区域智能网联汽车教学水平不断提高，为建设具有全球竞争力的智能网联汽车产业创新城市提供人才资源保障。				</t>
  </si>
  <si>
    <t>全校师生满意度</t>
    <phoneticPr fontId="10" type="noConversion"/>
  </si>
  <si>
    <t>≥90%</t>
    <phoneticPr fontId="10" type="noConversion"/>
  </si>
  <si>
    <t>≥90%</t>
    <phoneticPr fontId="10" type="noConversion"/>
  </si>
  <si>
    <t>已完成</t>
    <phoneticPr fontId="10" type="noConversion"/>
  </si>
  <si>
    <t>北京市交通委员会</t>
    <phoneticPr fontId="10" type="noConversion"/>
  </si>
  <si>
    <t>≤396万元</t>
    <phoneticPr fontId="10" type="noConversion"/>
  </si>
  <si>
    <t>394.6万元</t>
    <phoneticPr fontId="10" type="noConversion"/>
  </si>
  <si>
    <t>支撑证据不足</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</si>
</sst>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0.5"/>
      <color indexed="8"/>
      <name val="仿宋_GB2312"/>
      <family val="3"/>
      <charset val="134"/>
    </font>
    <font>
      <sz val="12"/>
      <color indexed="8"/>
      <name val="宋体"/>
      <family val="3"/>
      <charset val="134"/>
    </font>
    <font>
      <sz val="10.5"/>
      <color theme="1"/>
      <name val="宋体"/>
      <family val="3"/>
      <charset val="134"/>
      <scheme val="minor"/>
    </font>
    <font>
      <sz val="10.5"/>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0" fontId="7" fillId="0" borderId="0"/>
    <xf numFmtId="43" fontId="9" fillId="0" borderId="0" applyFont="0" applyFill="0" applyBorder="0" applyAlignment="0" applyProtection="0">
      <alignment vertical="center"/>
    </xf>
    <xf numFmtId="0" fontId="7" fillId="0" borderId="0"/>
    <xf numFmtId="0" fontId="9" fillId="0" borderId="0"/>
    <xf numFmtId="0" fontId="9" fillId="0" borderId="0">
      <alignment vertical="center"/>
    </xf>
    <xf numFmtId="0" fontId="3" fillId="0" borderId="0"/>
  </cellStyleXfs>
  <cellXfs count="45">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11" fillId="0" borderId="5" xfId="0" applyFont="1" applyBorder="1" applyAlignment="1">
      <alignment horizontal="center" vertical="center" wrapText="1"/>
    </xf>
    <xf numFmtId="176" fontId="11" fillId="0" borderId="5" xfId="0" applyNumberFormat="1" applyFont="1" applyBorder="1" applyAlignment="1">
      <alignment horizontal="center" vertical="center" wrapText="1"/>
    </xf>
    <xf numFmtId="0" fontId="0" fillId="0" borderId="0" xfId="0" applyFill="1" applyAlignment="1"/>
    <xf numFmtId="0" fontId="11" fillId="0" borderId="2" xfId="0" applyFont="1" applyBorder="1" applyAlignment="1">
      <alignment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2" xfId="0" applyFont="1" applyFill="1" applyBorder="1" applyAlignment="1">
      <alignment horizontal="center" vertical="center" wrapText="1"/>
    </xf>
    <xf numFmtId="10" fontId="11" fillId="0" borderId="5" xfId="0" applyNumberFormat="1" applyFont="1" applyBorder="1" applyAlignment="1">
      <alignment horizontal="center" vertical="center" wrapText="1"/>
    </xf>
    <xf numFmtId="0" fontId="12" fillId="0" borderId="5" xfId="0" applyFont="1" applyBorder="1" applyAlignment="1">
      <alignment horizontal="center" vertical="center" wrapText="1"/>
    </xf>
    <xf numFmtId="176" fontId="3" fillId="0" borderId="5" xfId="0" applyNumberFormat="1"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3" fillId="0" borderId="5" xfId="0" applyFont="1" applyBorder="1" applyAlignment="1">
      <alignment vertical="center"/>
    </xf>
    <xf numFmtId="0" fontId="13" fillId="0" borderId="5" xfId="0" applyFont="1" applyBorder="1" applyAlignment="1">
      <alignment horizontal="center" vertical="center" wrapText="1"/>
    </xf>
    <xf numFmtId="0" fontId="14" fillId="0" borderId="5" xfId="0" applyFont="1" applyBorder="1" applyAlignment="1">
      <alignment vertical="center"/>
    </xf>
    <xf numFmtId="0" fontId="14" fillId="0" borderId="5" xfId="0" applyFont="1" applyBorder="1" applyAlignment="1">
      <alignment vertical="center" wrapText="1"/>
    </xf>
    <xf numFmtId="0" fontId="13" fillId="0" borderId="5" xfId="0" applyFont="1" applyBorder="1" applyAlignment="1">
      <alignment vertical="center" wrapText="1"/>
    </xf>
    <xf numFmtId="0" fontId="14" fillId="0" borderId="2" xfId="0" applyFont="1" applyBorder="1" applyAlignment="1">
      <alignment horizontal="left" vertical="center" wrapText="1"/>
    </xf>
    <xf numFmtId="0" fontId="14" fillId="0" borderId="5"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0" fillId="0" borderId="5" xfId="0" applyBorder="1" applyAlignment="1">
      <alignmen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4" fillId="0" borderId="0" xfId="0" applyFont="1" applyAlignment="1">
      <alignment horizontal="center" vertical="center" wrapText="1"/>
    </xf>
    <xf numFmtId="0" fontId="2" fillId="0" borderId="0" xfId="0" applyFont="1" applyBorder="1" applyAlignment="1">
      <alignment horizontal="center" vertical="center" wrapText="1"/>
    </xf>
    <xf numFmtId="0" fontId="11" fillId="0" borderId="5" xfId="0" applyFont="1" applyFill="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abSelected="1" view="pageBreakPreview" zoomScaleNormal="90" zoomScaleSheetLayoutView="100" workbookViewId="0">
      <selection activeCell="C4" sqref="C4:I4"/>
    </sheetView>
  </sheetViews>
  <sheetFormatPr defaultColWidth="9" defaultRowHeight="14"/>
  <cols>
    <col min="1" max="1" width="4.08984375" customWidth="1"/>
    <col min="2" max="2" width="8.90625" customWidth="1"/>
    <col min="3" max="3" width="18.90625" customWidth="1"/>
    <col min="4" max="4" width="20.26953125" style="3" bestFit="1" customWidth="1"/>
    <col min="5" max="5" width="19.6328125" style="3" customWidth="1"/>
    <col min="6" max="6" width="12.6328125" customWidth="1"/>
    <col min="7" max="7" width="11" style="4" customWidth="1"/>
    <col min="8" max="8" width="15.90625" customWidth="1"/>
    <col min="9" max="9" width="24.7265625" bestFit="1" customWidth="1"/>
  </cols>
  <sheetData>
    <row r="1" spans="1:9" s="1" customFormat="1" ht="22.5" customHeight="1">
      <c r="A1" s="42" t="s">
        <v>0</v>
      </c>
      <c r="B1" s="42"/>
      <c r="C1" s="42"/>
      <c r="D1" s="42"/>
      <c r="E1" s="42"/>
      <c r="F1" s="42"/>
      <c r="G1" s="42"/>
      <c r="H1" s="42"/>
      <c r="I1" s="42"/>
    </row>
    <row r="2" spans="1:9" s="2" customFormat="1" ht="18.75" customHeight="1">
      <c r="A2" s="43" t="s">
        <v>33</v>
      </c>
      <c r="B2" s="43"/>
      <c r="C2" s="43"/>
      <c r="D2" s="43"/>
      <c r="E2" s="43"/>
      <c r="F2" s="43"/>
      <c r="G2" s="43"/>
      <c r="H2" s="43"/>
      <c r="I2" s="43"/>
    </row>
    <row r="3" spans="1:9" s="2" customFormat="1" ht="11.25" customHeight="1">
      <c r="A3" s="6"/>
      <c r="B3" s="6"/>
      <c r="C3" s="6"/>
      <c r="D3" s="5"/>
      <c r="E3" s="5"/>
      <c r="F3" s="6"/>
      <c r="G3" s="7"/>
    </row>
    <row r="4" spans="1:9" s="8" customFormat="1">
      <c r="A4" s="31" t="s">
        <v>1</v>
      </c>
      <c r="B4" s="31"/>
      <c r="C4" s="31" t="s">
        <v>42</v>
      </c>
      <c r="D4" s="31"/>
      <c r="E4" s="31"/>
      <c r="F4" s="31"/>
      <c r="G4" s="31"/>
      <c r="H4" s="31"/>
      <c r="I4" s="31"/>
    </row>
    <row r="5" spans="1:9" s="8" customFormat="1">
      <c r="A5" s="31" t="s">
        <v>15</v>
      </c>
      <c r="B5" s="31"/>
      <c r="C5" s="31" t="s">
        <v>60</v>
      </c>
      <c r="D5" s="31"/>
      <c r="E5" s="31"/>
      <c r="F5" s="13" t="s">
        <v>2</v>
      </c>
      <c r="G5" s="31" t="s">
        <v>43</v>
      </c>
      <c r="H5" s="31"/>
      <c r="I5" s="31"/>
    </row>
    <row r="6" spans="1:9" s="11" customFormat="1">
      <c r="A6" s="44" t="s">
        <v>16</v>
      </c>
      <c r="B6" s="44"/>
      <c r="C6" s="44" t="s">
        <v>44</v>
      </c>
      <c r="D6" s="44"/>
      <c r="E6" s="44"/>
      <c r="F6" s="15" t="s">
        <v>17</v>
      </c>
      <c r="G6" s="44">
        <v>13661255952</v>
      </c>
      <c r="H6" s="44"/>
      <c r="I6" s="44"/>
    </row>
    <row r="7" spans="1:9" s="8" customFormat="1">
      <c r="A7" s="31" t="s">
        <v>18</v>
      </c>
      <c r="B7" s="31"/>
      <c r="C7" s="13"/>
      <c r="D7" s="9" t="s">
        <v>19</v>
      </c>
      <c r="E7" s="13" t="s">
        <v>20</v>
      </c>
      <c r="F7" s="13" t="s">
        <v>21</v>
      </c>
      <c r="G7" s="13" t="s">
        <v>9</v>
      </c>
      <c r="H7" s="13" t="s">
        <v>22</v>
      </c>
      <c r="I7" s="9" t="s">
        <v>3</v>
      </c>
    </row>
    <row r="8" spans="1:9" s="8" customFormat="1" ht="13.5" customHeight="1">
      <c r="A8" s="31" t="s">
        <v>23</v>
      </c>
      <c r="B8" s="31"/>
      <c r="C8" s="12" t="s">
        <v>24</v>
      </c>
      <c r="D8" s="9">
        <v>396</v>
      </c>
      <c r="E8" s="21">
        <v>396</v>
      </c>
      <c r="F8" s="13">
        <v>394.6</v>
      </c>
      <c r="G8" s="13">
        <v>10</v>
      </c>
      <c r="H8" s="16">
        <f>+F8/E8</f>
        <v>0.9964646464646465</v>
      </c>
      <c r="I8" s="10">
        <f>G8*H8</f>
        <v>9.9646464646464654</v>
      </c>
    </row>
    <row r="9" spans="1:9" s="8" customFormat="1" ht="13.5" customHeight="1">
      <c r="A9" s="35"/>
      <c r="B9" s="35"/>
      <c r="C9" s="12" t="s">
        <v>25</v>
      </c>
      <c r="D9" s="9">
        <v>396</v>
      </c>
      <c r="E9" s="14">
        <v>396</v>
      </c>
      <c r="F9" s="13"/>
      <c r="G9" s="13" t="s">
        <v>26</v>
      </c>
      <c r="H9" s="9"/>
      <c r="I9" s="9" t="s">
        <v>26</v>
      </c>
    </row>
    <row r="10" spans="1:9" s="8" customFormat="1" ht="13.5" customHeight="1">
      <c r="A10" s="35"/>
      <c r="B10" s="35"/>
      <c r="C10" s="12" t="s">
        <v>27</v>
      </c>
      <c r="D10" s="9"/>
      <c r="E10" s="9"/>
      <c r="F10" s="13"/>
      <c r="G10" s="13" t="s">
        <v>26</v>
      </c>
      <c r="H10" s="9"/>
      <c r="I10" s="9" t="s">
        <v>26</v>
      </c>
    </row>
    <row r="11" spans="1:9" s="8" customFormat="1">
      <c r="A11" s="35"/>
      <c r="B11" s="35"/>
      <c r="C11" s="12" t="s">
        <v>28</v>
      </c>
      <c r="D11" s="9"/>
      <c r="E11" s="9"/>
      <c r="F11" s="13"/>
      <c r="G11" s="13" t="s">
        <v>26</v>
      </c>
      <c r="H11" s="9"/>
      <c r="I11" s="9" t="s">
        <v>26</v>
      </c>
    </row>
    <row r="12" spans="1:9" s="8" customFormat="1" ht="18" customHeight="1">
      <c r="A12" s="31" t="s">
        <v>4</v>
      </c>
      <c r="B12" s="31" t="s">
        <v>29</v>
      </c>
      <c r="C12" s="31"/>
      <c r="D12" s="31"/>
      <c r="E12" s="31"/>
      <c r="F12" s="31" t="s">
        <v>30</v>
      </c>
      <c r="G12" s="31"/>
      <c r="H12" s="31"/>
      <c r="I12" s="31"/>
    </row>
    <row r="13" spans="1:9" s="8" customFormat="1" ht="101" customHeight="1">
      <c r="A13" s="31"/>
      <c r="B13" s="36" t="s">
        <v>45</v>
      </c>
      <c r="C13" s="37"/>
      <c r="D13" s="37"/>
      <c r="E13" s="38"/>
      <c r="F13" s="39" t="s">
        <v>59</v>
      </c>
      <c r="G13" s="40"/>
      <c r="H13" s="40"/>
      <c r="I13" s="41"/>
    </row>
    <row r="14" spans="1:9" s="8" customFormat="1">
      <c r="A14" s="32" t="s">
        <v>5</v>
      </c>
      <c r="B14" s="9" t="s">
        <v>6</v>
      </c>
      <c r="C14" s="9" t="s">
        <v>7</v>
      </c>
      <c r="D14" s="13" t="s">
        <v>8</v>
      </c>
      <c r="E14" s="9" t="s">
        <v>31</v>
      </c>
      <c r="F14" s="9" t="s">
        <v>32</v>
      </c>
      <c r="G14" s="13" t="s">
        <v>9</v>
      </c>
      <c r="H14" s="13" t="s">
        <v>3</v>
      </c>
      <c r="I14" s="9" t="s">
        <v>14</v>
      </c>
    </row>
    <row r="15" spans="1:9" s="8" customFormat="1" ht="27">
      <c r="A15" s="33"/>
      <c r="B15" s="31" t="s">
        <v>34</v>
      </c>
      <c r="C15" s="19" t="s">
        <v>36</v>
      </c>
      <c r="D15" s="24" t="s">
        <v>46</v>
      </c>
      <c r="E15" s="25" t="s">
        <v>47</v>
      </c>
      <c r="F15" s="25" t="s">
        <v>47</v>
      </c>
      <c r="G15" s="23">
        <v>15</v>
      </c>
      <c r="H15" s="23">
        <v>15</v>
      </c>
      <c r="I15" s="9"/>
    </row>
    <row r="16" spans="1:9" s="8" customFormat="1">
      <c r="A16" s="33"/>
      <c r="B16" s="31"/>
      <c r="C16" s="31" t="s">
        <v>37</v>
      </c>
      <c r="D16" s="26" t="s">
        <v>12</v>
      </c>
      <c r="E16" s="25" t="s">
        <v>48</v>
      </c>
      <c r="F16" s="25" t="s">
        <v>48</v>
      </c>
      <c r="G16" s="23">
        <v>4</v>
      </c>
      <c r="H16" s="23">
        <v>4</v>
      </c>
      <c r="I16" s="9"/>
    </row>
    <row r="17" spans="1:9" s="8" customFormat="1">
      <c r="A17" s="33"/>
      <c r="B17" s="31"/>
      <c r="C17" s="31"/>
      <c r="D17" s="26" t="s">
        <v>11</v>
      </c>
      <c r="E17" s="25" t="s">
        <v>49</v>
      </c>
      <c r="F17" s="25" t="s">
        <v>49</v>
      </c>
      <c r="G17" s="23">
        <v>4</v>
      </c>
      <c r="H17" s="23">
        <v>4</v>
      </c>
      <c r="I17" s="9"/>
    </row>
    <row r="18" spans="1:9" s="8" customFormat="1" ht="40.5">
      <c r="A18" s="33"/>
      <c r="B18" s="31"/>
      <c r="C18" s="31"/>
      <c r="D18" s="27" t="s">
        <v>50</v>
      </c>
      <c r="E18" s="25" t="s">
        <v>51</v>
      </c>
      <c r="F18" s="25" t="s">
        <v>51</v>
      </c>
      <c r="G18" s="23">
        <v>5</v>
      </c>
      <c r="H18" s="23">
        <v>5</v>
      </c>
      <c r="I18" s="9"/>
    </row>
    <row r="19" spans="1:9" s="8" customFormat="1" ht="40.5">
      <c r="A19" s="33"/>
      <c r="B19" s="31"/>
      <c r="C19" s="19" t="s">
        <v>38</v>
      </c>
      <c r="D19" s="28" t="s">
        <v>52</v>
      </c>
      <c r="E19" s="25" t="s">
        <v>52</v>
      </c>
      <c r="F19" s="25" t="s">
        <v>52</v>
      </c>
      <c r="G19" s="23">
        <v>12</v>
      </c>
      <c r="H19" s="23">
        <v>12</v>
      </c>
      <c r="I19" s="9"/>
    </row>
    <row r="20" spans="1:9" s="8" customFormat="1" ht="27">
      <c r="A20" s="33"/>
      <c r="B20" s="31"/>
      <c r="C20" s="20" t="s">
        <v>39</v>
      </c>
      <c r="D20" s="24" t="s">
        <v>53</v>
      </c>
      <c r="E20" s="25" t="s">
        <v>61</v>
      </c>
      <c r="F20" s="25" t="s">
        <v>62</v>
      </c>
      <c r="G20" s="23">
        <v>10</v>
      </c>
      <c r="H20" s="23">
        <v>10</v>
      </c>
      <c r="I20" s="9"/>
    </row>
    <row r="21" spans="1:9" s="8" customFormat="1" ht="81">
      <c r="A21" s="33"/>
      <c r="B21" s="32" t="s">
        <v>35</v>
      </c>
      <c r="C21" s="31" t="s">
        <v>41</v>
      </c>
      <c r="D21" s="27" t="s">
        <v>54</v>
      </c>
      <c r="E21" s="29" t="s">
        <v>54</v>
      </c>
      <c r="F21" s="22" t="s">
        <v>13</v>
      </c>
      <c r="G21" s="23">
        <v>15</v>
      </c>
      <c r="H21" s="23">
        <v>14</v>
      </c>
      <c r="I21" s="9" t="s">
        <v>63</v>
      </c>
    </row>
    <row r="22" spans="1:9" s="8" customFormat="1" ht="189">
      <c r="A22" s="33"/>
      <c r="B22" s="33"/>
      <c r="C22" s="31"/>
      <c r="D22" s="27" t="s">
        <v>55</v>
      </c>
      <c r="E22" s="30" t="s">
        <v>55</v>
      </c>
      <c r="F22" s="22" t="s">
        <v>13</v>
      </c>
      <c r="G22" s="23">
        <v>15</v>
      </c>
      <c r="H22" s="23">
        <v>13.5</v>
      </c>
      <c r="I22" s="9" t="s">
        <v>63</v>
      </c>
    </row>
    <row r="23" spans="1:9" s="8" customFormat="1" ht="27">
      <c r="A23" s="34"/>
      <c r="B23" s="34"/>
      <c r="C23" s="9" t="s">
        <v>40</v>
      </c>
      <c r="D23" s="24" t="s">
        <v>56</v>
      </c>
      <c r="E23" s="28" t="s">
        <v>57</v>
      </c>
      <c r="F23" s="22" t="s">
        <v>58</v>
      </c>
      <c r="G23" s="23">
        <v>10</v>
      </c>
      <c r="H23" s="23">
        <v>7.5</v>
      </c>
      <c r="I23" s="9" t="s">
        <v>63</v>
      </c>
    </row>
    <row r="24" spans="1:9" s="8" customFormat="1" ht="15">
      <c r="A24" s="31" t="s">
        <v>10</v>
      </c>
      <c r="B24" s="31"/>
      <c r="C24" s="31"/>
      <c r="D24" s="31"/>
      <c r="E24" s="31"/>
      <c r="F24" s="31"/>
      <c r="G24" s="14"/>
      <c r="H24" s="18">
        <f>I8+SUM(H15:H23)</f>
        <v>94.964646464646464</v>
      </c>
      <c r="I24" s="17"/>
    </row>
  </sheetData>
  <mergeCells count="26">
    <mergeCell ref="A9:B9"/>
    <mergeCell ref="A1:I1"/>
    <mergeCell ref="A2:I2"/>
    <mergeCell ref="A4:B4"/>
    <mergeCell ref="C4:I4"/>
    <mergeCell ref="A5:B5"/>
    <mergeCell ref="C5:E5"/>
    <mergeCell ref="G5:I5"/>
    <mergeCell ref="A6:B6"/>
    <mergeCell ref="C6:E6"/>
    <mergeCell ref="G6:I6"/>
    <mergeCell ref="A7:B7"/>
    <mergeCell ref="A8:B8"/>
    <mergeCell ref="A10:B10"/>
    <mergeCell ref="A11:B11"/>
    <mergeCell ref="A12:A13"/>
    <mergeCell ref="B12:E12"/>
    <mergeCell ref="F12:I12"/>
    <mergeCell ref="B13:E13"/>
    <mergeCell ref="F13:I13"/>
    <mergeCell ref="C21:C22"/>
    <mergeCell ref="B21:B23"/>
    <mergeCell ref="A14:A23"/>
    <mergeCell ref="A24:F24"/>
    <mergeCell ref="B15:B20"/>
    <mergeCell ref="C16:C18"/>
  </mergeCells>
  <phoneticPr fontId="10" type="noConversion"/>
  <printOptions horizontalCentered="1"/>
  <pageMargins left="0.62992125984251968" right="0.31496062992125984" top="0.35433070866141736" bottom="0.35433070866141736" header="0.31496062992125984" footer="0.31496062992125984"/>
  <pageSetup paperSize="9" scale="7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 </vt:lpstr>
      <vt:lpstr>'12.综合类 '!Print_Area</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Jean</cp:lastModifiedBy>
  <cp:lastPrinted>2023-01-13T07:02:22Z</cp:lastPrinted>
  <dcterms:created xsi:type="dcterms:W3CDTF">2018-03-28T06:56:00Z</dcterms:created>
  <dcterms:modified xsi:type="dcterms:W3CDTF">2023-05-07T21:22:29Z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