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</workbook>
</file>

<file path=xl/sharedStrings.xml><?xml version="1.0" encoding="utf-8"?>
<sst xmlns="http://schemas.openxmlformats.org/spreadsheetml/2006/main" count="80" uniqueCount="62">
  <si>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</si>
  <si>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</si>
  <si>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</si>
  <si>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密云普通公路水毁恢复工程（中央）</t>
  </si>
  <si>
    <t>主管部门</t>
  </si>
  <si>
    <t>北京市交通委员会</t>
  </si>
  <si>
    <t>实施单位</t>
  </si>
  <si>
    <t>北京市交通委员会密云公路分局</t>
  </si>
  <si>
    <t>项目负责人</t>
  </si>
  <si>
    <t>蒋凯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</si>
  <si>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</si>
  <si>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</si>
  <si>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</si>
  <si>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</si>
  <si>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</si>
  <si>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</si>
  <si>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</si>
  <si>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</si>
  <si>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</si>
  <si>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</si>
  <si>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</si>
  <si>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</si>
  <si>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</si>
  <si>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</si>
  <si>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</si>
  <si>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</si>
  <si>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</si>
  <si>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汛期县级以上普通公路发生的水毁路段的恢复重建工作，主要内容包括修复挡墙、山体护网等。保障道路通行能力，保障道路桥梁的安全性，维护道路等级质量，保障道路畅通安顺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</si>
  <si>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</si>
  <si>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</si>
  <si>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</si>
  <si>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</si>
  <si>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</si>
  <si>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</si>
  <si>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</si>
  <si>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</si>
  <si>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</si>
  <si>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水毁点位</t>
  </si>
  <si>
    <t>质量指标
（13分）</t>
  </si>
  <si>
    <t>工程质量标准</t>
  </si>
  <si>
    <t>工程质量标准：根据《公路工程质量检验评定标准》JTG F80/1-2017要求，工程质量等级评定为合格。</t>
  </si>
  <si>
    <t xml:space="preserve">符合 </t>
  </si>
  <si>
    <t>时效指标
（12分）</t>
  </si>
  <si>
    <t>项目进展</t>
  </si>
  <si>
    <t>水毁恢复重建：方案制定和前期准备时间：2022年3月前完成，招标采购时间：2022年4月完成，合同签订时间：2022年5月底前完成，施工时间：2022年7月。</t>
  </si>
  <si>
    <t>资金支付进度</t>
  </si>
  <si>
    <t>资金支付进度：根据项目实际实施进度和合同金额完成资金支付</t>
  </si>
  <si>
    <t>成本指标
（10分）</t>
  </si>
  <si>
    <t>项目预算控制数</t>
  </si>
  <si>
    <t>550万元</t>
  </si>
  <si>
    <t>效益指标（40分）</t>
  </si>
  <si>
    <t>效益指标
（40分）</t>
  </si>
  <si>
    <t>经济效益</t>
  </si>
  <si>
    <t>带动密云地区经济发展</t>
  </si>
  <si>
    <t>支撑依据不充分</t>
  </si>
  <si>
    <t>社会效益</t>
  </si>
  <si>
    <t>修复水毁路段，使道路交通安全状况得到改善</t>
  </si>
  <si>
    <t>环境效益</t>
  </si>
  <si>
    <t>管养公路环境得到改善</t>
  </si>
  <si>
    <t>可持续效益</t>
  </si>
  <si>
    <t>通过修复水毁路段，使公路环境得到可持续发展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</si>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</sst>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0.5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12" fillId="0" borderId="0"/>
    <xf numFmtId="0" fontId="19" fillId="0" borderId="0"/>
    <xf numFmtId="0" fontId="12" fillId="0" borderId="0"/>
    <xf numFmtId="0" fontId="12" fillId="0" borderId="0">
      <alignment vertical="center"/>
    </xf>
    <xf numFmtId="0" fontId="14" fillId="0" borderId="0"/>
    <xf numFmtId="0" fontId="9" fillId="3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/>
    <xf numFmtId="0" fontId="8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30" fillId="10" borderId="11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8" fillId="0" borderId="0"/>
    <xf numFmtId="0" fontId="14" fillId="0" borderId="0"/>
    <xf numFmtId="0" fontId="8" fillId="9" borderId="0" applyNumberFormat="false" applyBorder="false" applyAlignment="false" applyProtection="false">
      <alignment vertical="center"/>
    </xf>
    <xf numFmtId="0" fontId="17" fillId="8" borderId="11" applyNumberFormat="false" applyAlignment="false" applyProtection="false">
      <alignment vertical="center"/>
    </xf>
    <xf numFmtId="0" fontId="18" fillId="10" borderId="13" applyNumberFormat="false" applyAlignment="false" applyProtection="false">
      <alignment vertical="center"/>
    </xf>
    <xf numFmtId="0" fontId="16" fillId="7" borderId="10" applyNumberFormat="false" applyAlignment="false" applyProtection="false">
      <alignment vertical="center"/>
    </xf>
    <xf numFmtId="0" fontId="15" fillId="0" borderId="0"/>
    <xf numFmtId="0" fontId="14" fillId="0" borderId="0"/>
    <xf numFmtId="0" fontId="13" fillId="0" borderId="9" applyNumberFormat="false" applyFill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27" borderId="1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4" fillId="0" borderId="0"/>
    <xf numFmtId="0" fontId="8" fillId="2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5" fillId="0" borderId="2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10" fontId="4" fillId="0" borderId="2" xfId="0" applyNumberFormat="true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4"/>
  <sheetViews>
    <sheetView tabSelected="1" zoomScale="110" zoomScaleNormal="110" topLeftCell="A13" workbookViewId="0">
      <selection activeCell="F13" sqref="F13:I13"/>
    </sheetView>
  </sheetViews>
  <sheetFormatPr defaultColWidth="9" defaultRowHeight="14.4"/>
  <cols>
    <col min="1" max="1" width="12.9074074074074" customWidth="true"/>
    <col min="2" max="2" width="8.90740740740741" customWidth="true"/>
    <col min="3" max="3" width="14.9074074074074" customWidth="true"/>
    <col min="4" max="4" width="12.6296296296296" style="4" customWidth="true"/>
    <col min="5" max="5" width="29.2685185185185" style="4" customWidth="true"/>
    <col min="6" max="6" width="14" customWidth="true"/>
    <col min="7" max="7" width="5" style="5" customWidth="true"/>
    <col min="8" max="8" width="7.90740740740741" customWidth="true"/>
    <col min="9" max="9" width="19.4537037037037" customWidth="true"/>
  </cols>
  <sheetData>
    <row r="1" s="1" customFormat="true" ht="22.5" customHeight="true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2" customFormat="true" ht="18.75" customHeight="true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2" customFormat="true" ht="11.25" customHeight="true" spans="1:7">
      <c r="A3" s="8"/>
      <c r="B3" s="8"/>
      <c r="C3" s="8"/>
      <c r="D3" s="9"/>
      <c r="E3" s="9"/>
      <c r="F3" s="8"/>
      <c r="G3" s="20"/>
    </row>
    <row r="4" s="3" customFormat="true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3" customFormat="true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3" customFormat="true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69043062</v>
      </c>
      <c r="H6" s="10"/>
      <c r="I6" s="10"/>
    </row>
    <row r="7" s="3" customFormat="true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3" customFormat="true" ht="13.5" customHeight="true" spans="1:9">
      <c r="A8" s="10" t="s">
        <v>18</v>
      </c>
      <c r="B8" s="10"/>
      <c r="C8" s="12" t="s">
        <v>19</v>
      </c>
      <c r="D8" s="10">
        <v>550</v>
      </c>
      <c r="E8" s="21">
        <v>550</v>
      </c>
      <c r="F8" s="11">
        <v>550</v>
      </c>
      <c r="G8" s="11">
        <v>10</v>
      </c>
      <c r="H8" s="22">
        <f>+F8/E8</f>
        <v>1</v>
      </c>
      <c r="I8" s="25">
        <f>G8*H8</f>
        <v>10</v>
      </c>
    </row>
    <row r="9" s="3" customFormat="true" ht="13.5" customHeight="true" spans="1:9">
      <c r="A9" s="13"/>
      <c r="B9" s="13"/>
      <c r="C9" s="12" t="s">
        <v>20</v>
      </c>
      <c r="D9" s="10">
        <v>550</v>
      </c>
      <c r="E9" s="21">
        <v>550</v>
      </c>
      <c r="F9" s="11">
        <v>550</v>
      </c>
      <c r="G9" s="11" t="s">
        <v>21</v>
      </c>
      <c r="H9" s="10"/>
      <c r="I9" s="10" t="s">
        <v>21</v>
      </c>
    </row>
    <row r="10" s="3" customFormat="true" ht="13.5" customHeight="true" spans="1:9">
      <c r="A10" s="13"/>
      <c r="B10" s="13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3" customFormat="true" spans="1:9">
      <c r="A11" s="13"/>
      <c r="B11" s="13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3" customFormat="true" ht="18" customHeight="true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3" customFormat="true" ht="71.25" customHeight="true" spans="1:9">
      <c r="A13" s="10"/>
      <c r="B13" s="14" t="s">
        <v>27</v>
      </c>
      <c r="C13" s="15"/>
      <c r="D13" s="15"/>
      <c r="E13" s="23"/>
      <c r="F13" s="14" t="s">
        <v>27</v>
      </c>
      <c r="G13" s="15"/>
      <c r="H13" s="15"/>
      <c r="I13" s="23"/>
    </row>
    <row r="14" s="3" customFormat="true" ht="33.75" customHeight="true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3" customFormat="true" ht="36" customHeight="true" spans="1:9">
      <c r="A15" s="10"/>
      <c r="B15" s="10" t="s">
        <v>35</v>
      </c>
      <c r="C15" s="16" t="s">
        <v>36</v>
      </c>
      <c r="D15" s="17" t="s">
        <v>37</v>
      </c>
      <c r="E15" s="17">
        <v>39</v>
      </c>
      <c r="F15" s="17">
        <v>39</v>
      </c>
      <c r="G15" s="10">
        <v>15</v>
      </c>
      <c r="H15" s="10">
        <v>15</v>
      </c>
      <c r="I15" s="10"/>
    </row>
    <row r="16" s="3" customFormat="true" ht="59.25" customHeight="true" spans="1:9">
      <c r="A16" s="10"/>
      <c r="B16" s="10"/>
      <c r="C16" s="16" t="s">
        <v>38</v>
      </c>
      <c r="D16" s="17" t="s">
        <v>39</v>
      </c>
      <c r="E16" s="17" t="s">
        <v>40</v>
      </c>
      <c r="F16" s="17" t="s">
        <v>41</v>
      </c>
      <c r="G16" s="10">
        <v>13</v>
      </c>
      <c r="H16" s="10">
        <v>13</v>
      </c>
      <c r="I16" s="10"/>
    </row>
    <row r="17" s="3" customFormat="true" ht="73" customHeight="true" spans="1:9">
      <c r="A17" s="10"/>
      <c r="B17" s="10"/>
      <c r="C17" s="16" t="s">
        <v>42</v>
      </c>
      <c r="D17" s="17" t="s">
        <v>43</v>
      </c>
      <c r="E17" s="17" t="s">
        <v>44</v>
      </c>
      <c r="F17" s="17" t="s">
        <v>41</v>
      </c>
      <c r="G17" s="10">
        <v>6</v>
      </c>
      <c r="H17" s="10">
        <v>6</v>
      </c>
      <c r="I17" s="10"/>
    </row>
    <row r="18" s="3" customFormat="true" ht="99.75" customHeight="true" spans="1:9">
      <c r="A18" s="10"/>
      <c r="B18" s="10"/>
      <c r="C18" s="18"/>
      <c r="D18" s="17" t="s">
        <v>45</v>
      </c>
      <c r="E18" s="17" t="s">
        <v>46</v>
      </c>
      <c r="F18" s="17" t="s">
        <v>41</v>
      </c>
      <c r="G18" s="10">
        <v>6</v>
      </c>
      <c r="H18" s="10">
        <v>6</v>
      </c>
      <c r="I18" s="10"/>
    </row>
    <row r="19" s="3" customFormat="true" ht="36" customHeight="true" spans="1:9">
      <c r="A19" s="10"/>
      <c r="B19" s="10"/>
      <c r="C19" s="10" t="s">
        <v>47</v>
      </c>
      <c r="D19" s="17" t="s">
        <v>48</v>
      </c>
      <c r="E19" s="17" t="s">
        <v>49</v>
      </c>
      <c r="F19" s="17" t="s">
        <v>49</v>
      </c>
      <c r="G19" s="10">
        <v>10</v>
      </c>
      <c r="H19" s="10">
        <v>10</v>
      </c>
      <c r="I19" s="10"/>
    </row>
    <row r="20" s="3" customFormat="true" ht="36" customHeight="true" spans="1:9">
      <c r="A20" s="10"/>
      <c r="B20" s="10" t="s">
        <v>50</v>
      </c>
      <c r="C20" s="16" t="s">
        <v>51</v>
      </c>
      <c r="D20" s="17" t="s">
        <v>52</v>
      </c>
      <c r="E20" s="17" t="s">
        <v>53</v>
      </c>
      <c r="F20" s="17" t="s">
        <v>53</v>
      </c>
      <c r="G20" s="10">
        <v>10</v>
      </c>
      <c r="H20" s="10">
        <v>9</v>
      </c>
      <c r="I20" s="10" t="s">
        <v>54</v>
      </c>
    </row>
    <row r="21" s="3" customFormat="true" ht="36" customHeight="true" spans="1:9">
      <c r="A21" s="10"/>
      <c r="B21" s="10"/>
      <c r="C21" s="19"/>
      <c r="D21" s="17" t="s">
        <v>55</v>
      </c>
      <c r="E21" s="17" t="s">
        <v>56</v>
      </c>
      <c r="F21" s="17" t="s">
        <v>56</v>
      </c>
      <c r="G21" s="10">
        <v>10</v>
      </c>
      <c r="H21" s="10">
        <v>9</v>
      </c>
      <c r="I21" s="10" t="s">
        <v>54</v>
      </c>
    </row>
    <row r="22" s="3" customFormat="true" ht="36" customHeight="true" spans="1:9">
      <c r="A22" s="10"/>
      <c r="B22" s="10"/>
      <c r="C22" s="19"/>
      <c r="D22" s="17" t="s">
        <v>57</v>
      </c>
      <c r="E22" s="17" t="s">
        <v>58</v>
      </c>
      <c r="F22" s="17" t="s">
        <v>58</v>
      </c>
      <c r="G22" s="10">
        <v>10</v>
      </c>
      <c r="H22" s="10">
        <v>9</v>
      </c>
      <c r="I22" s="10" t="s">
        <v>54</v>
      </c>
    </row>
    <row r="23" s="3" customFormat="true" ht="51" customHeight="true" spans="1:9">
      <c r="A23" s="10"/>
      <c r="B23" s="10"/>
      <c r="C23" s="18"/>
      <c r="D23" s="17" t="s">
        <v>59</v>
      </c>
      <c r="E23" s="17" t="s">
        <v>60</v>
      </c>
      <c r="F23" s="17" t="s">
        <v>60</v>
      </c>
      <c r="G23" s="10">
        <v>10</v>
      </c>
      <c r="H23" s="10">
        <v>8</v>
      </c>
      <c r="I23" s="10" t="s">
        <v>54</v>
      </c>
    </row>
    <row r="24" s="3" customFormat="true" ht="36" customHeight="true" spans="1:9">
      <c r="A24" s="10" t="s">
        <v>61</v>
      </c>
      <c r="B24" s="10"/>
      <c r="C24" s="10"/>
      <c r="D24" s="10"/>
      <c r="E24" s="10"/>
      <c r="F24" s="10"/>
      <c r="G24" s="21"/>
      <c r="H24" s="24">
        <f>I8+SUM(H15:H23)</f>
        <v>95</v>
      </c>
      <c r="I24" s="2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7:C18"/>
    <mergeCell ref="C20:C23"/>
  </mergeCells>
  <printOptions horizontalCentered="true"/>
  <pageMargins left="0.62992125984252" right="0.31496062992126" top="0.354330708661417" bottom="0.354330708661417" header="0.31496062992126" footer="0.3149606299212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2023-05-11T09:34:00Z</cp:lastPrinted>
  <dcterms:modified xsi:type="dcterms:W3CDTF">2025-06-12T14:29:57Z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