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1505" tabRatio="927"/>
  </bookViews>
  <sheets>
    <sheet name="4.基建修缮类" sheetId="32" r:id="rId1"/>
    <sheet name="Sheet1" sheetId="30" r:id="rId2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<sst xmlns="http://schemas.openxmlformats.org/spreadsheetml/2006/main" count="77" uniqueCount="63">
  <si>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</si>
  <si>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</si>
  <si>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</si>
  <si>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门头沟京昆线预防性养护工程</t>
  </si>
  <si>
    <t>主管部门</t>
  </si>
  <si>
    <t>北京市交通委员会</t>
  </si>
  <si>
    <t>实施单位</t>
  </si>
  <si>
    <t>北京市交通委员会门头沟公路分局</t>
  </si>
  <si>
    <t>项目负责人</t>
  </si>
  <si>
    <t>赵鑫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</si>
  <si>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</si>
  <si>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</si>
  <si>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</si>
  <si>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</si>
  <si>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</si>
  <si>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</si>
  <si>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</si>
  <si>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</si>
  <si>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</si>
  <si>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</si>
  <si>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</si>
  <si>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</si>
  <si>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</si>
  <si>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</si>
  <si>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</si>
  <si>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</si>
  <si>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</si>
  <si>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按照《公路工程质量检验评定标准》（JTG F80/1-2017）的要求，完成京昆线108国道修复养护工作，有效提高现有路况水平，改善行车安全性和舒适性，为周边居民提供保障性服务。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</si>
  <si>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</si>
  <si>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</si>
  <si>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</si>
  <si>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</si>
  <si>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</si>
  <si>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</si>
  <si>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</si>
  <si>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</si>
  <si>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</si>
  <si>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修复里程</t>
  </si>
  <si>
    <t>9.4公里</t>
  </si>
  <si>
    <t>质量指标
（13分）</t>
  </si>
  <si>
    <t>根据《公路工程质量检验评定标准》（JTG F80/1-2017）要求，工程质量等级评定为合格</t>
  </si>
  <si>
    <t>优</t>
  </si>
  <si>
    <t>时效指标
（12分）</t>
  </si>
  <si>
    <t>成本指标
（10分）</t>
  </si>
  <si>
    <t>项目预算控制数</t>
  </si>
  <si>
    <t>640万元</t>
  </si>
  <si>
    <t>效益指标（40分）</t>
  </si>
  <si>
    <t>效益指标
（40分）</t>
  </si>
  <si>
    <t>社会效益</t>
  </si>
  <si>
    <t>提高道路交通运营安全，提高驾乘人员的舒适感；提高公路和桥梁通行和运营安全，促进社会和谐发展。</t>
  </si>
  <si>
    <t>经济效益</t>
  </si>
  <si>
    <t>改善现有道路的路况，为周边区域提供便利的交通条件，促进区域经济发展。</t>
  </si>
  <si>
    <t>生态效益</t>
  </si>
  <si>
    <t>旧沥青路面铣刨回收率95%以上，预防性养护工程段落路面、桥梁维持在良好的技术状态，确保车辆正常通行。</t>
  </si>
  <si>
    <t>总分</t>
  </si>
  <si>
    <t>83.295679万元</t>
    <phoneticPr fontId="12" type="noConversion"/>
  </si>
  <si>
    <t>施工进度：9月底前完成招标，10月开工，12月底前完工并完成验收。</t>
    <phoneticPr fontId="12" type="noConversion"/>
  </si>
  <si>
    <t>9月底前完成招标，10月开工，12月底前完工并完成验收。</t>
    <phoneticPr fontId="12" type="noConversion"/>
  </si>
  <si>
    <t>9月底前完成招标，10月开工，2023年4月底前完工，预计2023年5月底前验收。</t>
    <phoneticPr fontId="12" type="noConversion"/>
  </si>
  <si>
    <t>优</t>
    <phoneticPr fontId="12" type="noConversion"/>
  </si>
  <si>
    <t>支撑依据不充分</t>
    <phoneticPr fontId="12" type="noConversion"/>
  </si>
  <si>
    <t>部分工艺有待完善</t>
  </si>
  <si>
    <t>受计划下达时间、重大活动保障、疫情防控等影响，开工推迟；受天气气温影响，为保证工程质量，推迟完工时间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</si>
</sst>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4" zoomScale="70" zoomScaleNormal="70" workbookViewId="0">
      <selection activeCell="H19" sqref="H19: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1.375" style="4" customWidth="1"/>
    <col min="5" max="5" width="16.375" style="4" customWidth="1"/>
    <col min="6" max="6" width="16.625" customWidth="1"/>
    <col min="7" max="7" width="8.5" style="5" customWidth="1"/>
    <col min="8" max="8" width="11.875" customWidth="1"/>
    <col min="9" max="9" width="15.25" customWidth="1"/>
  </cols>
  <sheetData>
    <row r="1" spans="1:9" s="1" customFormat="1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1" t="s">
        <v>2</v>
      </c>
      <c r="B4" s="21"/>
      <c r="C4" s="21" t="s">
        <v>3</v>
      </c>
      <c r="D4" s="21"/>
      <c r="E4" s="21"/>
      <c r="F4" s="21"/>
      <c r="G4" s="21"/>
      <c r="H4" s="21"/>
      <c r="I4" s="21"/>
    </row>
    <row r="5" spans="1:9" s="3" customFormat="1">
      <c r="A5" s="21" t="s">
        <v>4</v>
      </c>
      <c r="B5" s="21"/>
      <c r="C5" s="21" t="s">
        <v>5</v>
      </c>
      <c r="D5" s="21"/>
      <c r="E5" s="21"/>
      <c r="F5" s="10" t="s">
        <v>6</v>
      </c>
      <c r="G5" s="21" t="s">
        <v>7</v>
      </c>
      <c r="H5" s="21"/>
      <c r="I5" s="21"/>
    </row>
    <row r="6" spans="1:9" s="3" customFormat="1">
      <c r="A6" s="21" t="s">
        <v>8</v>
      </c>
      <c r="B6" s="21"/>
      <c r="C6" s="21" t="s">
        <v>9</v>
      </c>
      <c r="D6" s="21"/>
      <c r="E6" s="21"/>
      <c r="F6" s="10" t="s">
        <v>10</v>
      </c>
      <c r="G6" s="21">
        <v>69828979</v>
      </c>
      <c r="H6" s="21"/>
      <c r="I6" s="21"/>
    </row>
    <row r="7" spans="1:9" s="3" customFormat="1">
      <c r="A7" s="21" t="s">
        <v>11</v>
      </c>
      <c r="B7" s="21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1" t="s">
        <v>18</v>
      </c>
      <c r="B8" s="21"/>
      <c r="C8" s="11" t="s">
        <v>19</v>
      </c>
      <c r="D8" s="9">
        <v>640</v>
      </c>
      <c r="E8" s="9">
        <v>640</v>
      </c>
      <c r="F8" s="9">
        <v>83.295679000000007</v>
      </c>
      <c r="G8" s="10">
        <v>10</v>
      </c>
      <c r="H8" s="12">
        <f>+F8/E8</f>
        <v>0.13014949843750001</v>
      </c>
      <c r="I8" s="16">
        <f>G8*H8</f>
        <v>1.3014949843750001</v>
      </c>
    </row>
    <row r="9" spans="1:9" s="3" customFormat="1" ht="13.5" customHeight="1">
      <c r="A9" s="25"/>
      <c r="B9" s="25"/>
      <c r="C9" s="11" t="s">
        <v>20</v>
      </c>
      <c r="D9" s="9">
        <v>640</v>
      </c>
      <c r="E9" s="9">
        <v>640</v>
      </c>
      <c r="F9" s="9">
        <v>83.295679000000007</v>
      </c>
      <c r="G9" s="10" t="s">
        <v>21</v>
      </c>
      <c r="H9" s="9"/>
      <c r="I9" s="9" t="s">
        <v>21</v>
      </c>
    </row>
    <row r="10" spans="1:9" s="3" customFormat="1" ht="13.5" customHeight="1">
      <c r="A10" s="25"/>
      <c r="B10" s="25"/>
      <c r="C10" s="11" t="s">
        <v>22</v>
      </c>
      <c r="D10" s="9">
        <v>0</v>
      </c>
      <c r="E10" s="9">
        <v>0</v>
      </c>
      <c r="F10" s="10">
        <v>0</v>
      </c>
      <c r="G10" s="10" t="s">
        <v>21</v>
      </c>
      <c r="H10" s="9"/>
      <c r="I10" s="9" t="s">
        <v>21</v>
      </c>
    </row>
    <row r="11" spans="1:9" s="3" customFormat="1">
      <c r="A11" s="25"/>
      <c r="B11" s="25"/>
      <c r="C11" s="11" t="s">
        <v>23</v>
      </c>
      <c r="D11" s="9">
        <v>0</v>
      </c>
      <c r="E11" s="9">
        <v>0</v>
      </c>
      <c r="F11" s="10">
        <v>0</v>
      </c>
      <c r="G11" s="10" t="s">
        <v>21</v>
      </c>
      <c r="H11" s="9"/>
      <c r="I11" s="9" t="s">
        <v>21</v>
      </c>
    </row>
    <row r="12" spans="1:9" s="3" customFormat="1" ht="18" customHeight="1">
      <c r="A12" s="21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3" customFormat="1" ht="65.099999999999994" customHeight="1">
      <c r="A13" s="21"/>
      <c r="B13" s="22" t="s">
        <v>27</v>
      </c>
      <c r="C13" s="23"/>
      <c r="D13" s="23"/>
      <c r="E13" s="24"/>
      <c r="F13" s="22" t="s">
        <v>27</v>
      </c>
      <c r="G13" s="23"/>
      <c r="H13" s="23"/>
      <c r="I13" s="24"/>
    </row>
    <row r="14" spans="1:9" s="3" customFormat="1" ht="50.25" customHeight="1">
      <c r="A14" s="26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46.5" customHeight="1">
      <c r="A15" s="27"/>
      <c r="B15" s="21" t="s">
        <v>35</v>
      </c>
      <c r="C15" s="9" t="s">
        <v>36</v>
      </c>
      <c r="D15" s="13" t="s">
        <v>37</v>
      </c>
      <c r="E15" s="9" t="s">
        <v>38</v>
      </c>
      <c r="F15" s="9" t="s">
        <v>38</v>
      </c>
      <c r="G15" s="15">
        <v>15</v>
      </c>
      <c r="H15" s="15">
        <v>14</v>
      </c>
      <c r="I15" s="9" t="s">
        <v>61</v>
      </c>
    </row>
    <row r="16" spans="1:9" s="3" customFormat="1" ht="73.5" customHeight="1">
      <c r="A16" s="27"/>
      <c r="B16" s="21"/>
      <c r="C16" s="14" t="s">
        <v>39</v>
      </c>
      <c r="D16" s="9" t="s">
        <v>40</v>
      </c>
      <c r="E16" s="9" t="s">
        <v>59</v>
      </c>
      <c r="F16" s="9" t="s">
        <v>41</v>
      </c>
      <c r="G16" s="15">
        <v>13</v>
      </c>
      <c r="H16" s="15">
        <v>13</v>
      </c>
      <c r="I16" s="9"/>
    </row>
    <row r="17" spans="1:9" s="3" customFormat="1" ht="116.25" customHeight="1">
      <c r="A17" s="27"/>
      <c r="B17" s="21"/>
      <c r="C17" s="9" t="s">
        <v>42</v>
      </c>
      <c r="D17" s="13" t="s">
        <v>56</v>
      </c>
      <c r="E17" s="9" t="s">
        <v>57</v>
      </c>
      <c r="F17" s="9" t="s">
        <v>58</v>
      </c>
      <c r="G17" s="15">
        <v>12</v>
      </c>
      <c r="H17" s="15">
        <v>8</v>
      </c>
      <c r="I17" s="9" t="s">
        <v>62</v>
      </c>
    </row>
    <row r="18" spans="1:9" s="3" customFormat="1" ht="25.5">
      <c r="A18" s="27"/>
      <c r="B18" s="21"/>
      <c r="C18" s="9" t="s">
        <v>43</v>
      </c>
      <c r="D18" s="13" t="s">
        <v>44</v>
      </c>
      <c r="E18" s="9" t="s">
        <v>45</v>
      </c>
      <c r="F18" s="9" t="s">
        <v>55</v>
      </c>
      <c r="G18" s="15">
        <v>10</v>
      </c>
      <c r="H18" s="15">
        <v>10</v>
      </c>
      <c r="I18" s="9"/>
    </row>
    <row r="19" spans="1:9" s="3" customFormat="1" ht="98.25" customHeight="1">
      <c r="A19" s="27"/>
      <c r="B19" s="26" t="s">
        <v>46</v>
      </c>
      <c r="C19" s="21" t="s">
        <v>47</v>
      </c>
      <c r="D19" s="13" t="s">
        <v>48</v>
      </c>
      <c r="E19" s="9" t="s">
        <v>49</v>
      </c>
      <c r="F19" s="9" t="s">
        <v>49</v>
      </c>
      <c r="G19" s="15">
        <v>15</v>
      </c>
      <c r="H19" s="15">
        <v>13</v>
      </c>
      <c r="I19" s="9" t="s">
        <v>60</v>
      </c>
    </row>
    <row r="20" spans="1:9" s="3" customFormat="1" ht="84.75" customHeight="1">
      <c r="A20" s="27"/>
      <c r="B20" s="27"/>
      <c r="C20" s="21"/>
      <c r="D20" s="13" t="s">
        <v>50</v>
      </c>
      <c r="E20" s="9" t="s">
        <v>51</v>
      </c>
      <c r="F20" s="9" t="s">
        <v>51</v>
      </c>
      <c r="G20" s="15">
        <v>15</v>
      </c>
      <c r="H20" s="15">
        <v>13</v>
      </c>
      <c r="I20" s="9" t="s">
        <v>60</v>
      </c>
    </row>
    <row r="21" spans="1:9" s="3" customFormat="1" ht="99.75" customHeight="1">
      <c r="A21" s="27"/>
      <c r="B21" s="27"/>
      <c r="C21" s="21"/>
      <c r="D21" s="13" t="s">
        <v>52</v>
      </c>
      <c r="E21" s="9" t="s">
        <v>53</v>
      </c>
      <c r="F21" s="9" t="s">
        <v>53</v>
      </c>
      <c r="G21" s="15">
        <v>10</v>
      </c>
      <c r="H21" s="15">
        <v>9</v>
      </c>
      <c r="I21" s="9" t="s">
        <v>60</v>
      </c>
    </row>
    <row r="22" spans="1:9" s="3" customFormat="1" ht="14.25">
      <c r="A22" s="21" t="s">
        <v>54</v>
      </c>
      <c r="B22" s="21"/>
      <c r="C22" s="21"/>
      <c r="D22" s="21"/>
      <c r="E22" s="21"/>
      <c r="F22" s="21"/>
      <c r="G22" s="15"/>
      <c r="H22" s="18">
        <f>I8+SUM(H15:H21)</f>
        <v>81.301494984374997</v>
      </c>
      <c r="I22" s="17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18"/>
    <mergeCell ref="B19:B21"/>
    <mergeCell ref="C19:C21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2023-05-11T01:29:43Z</cp:lastPrinted>
  <dcterms:created xsi:type="dcterms:W3CDTF">2018-03-28T06:56:00Z</dcterms:created>
  <dcterms:modified xsi:type="dcterms:W3CDTF">2023-05-11T02:22:45Z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