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F312AAF2-D5D8-4401-9CEB-C7343969DD81}" xr6:coauthVersionLast="47" xr6:coauthVersionMax="47" xr10:uidLastSave="{00000000-0000-0000-0000-000000000000}"/>
  <bookViews>
    <workbookView xWindow="-98" yWindow="-98" windowWidth="23236" windowHeight="13875" tabRatio="927" firstSheet="11" activeTab="11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'!$A$1:$I$24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4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9" i="32"/>
  <c r="I9" i="32" s="1"/>
  <c r="H30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<sst xmlns="http://schemas.openxmlformats.org/spreadsheetml/2006/main" count="1146" uniqueCount="297">
  <si>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</si>
  <si>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</si>
  <si>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</si>
  <si>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</si>
  <si>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</si>
  <si>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</si>
  <si>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</si>
  <si>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</si>
  <si>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</si>
  <si>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</si>
  <si>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</si>
  <si>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</si>
  <si>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</si>
  <si>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</si>
  <si>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</si>
  <si>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</si>
  <si>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</si>
  <si>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</si>
  <si>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</si>
  <si>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</si>
  <si>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</si>
  <si>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</si>
  <si>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</si>
  <si>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</si>
  <si>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</si>
  <si>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</si>
  <si>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</si>
  <si>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</si>
  <si>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</si>
  <si>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</si>
  <si>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</si>
  <si>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</si>
  <si>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</si>
  <si>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</si>
  <si>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</si>
  <si>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</si>
  <si>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</si>
  <si>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</si>
  <si>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</si>
  <si>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</si>
  <si>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</si>
  <si>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</si>
  <si>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</si>
  <si>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</si>
  <si>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</si>
  <si>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</si>
  <si>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</si>
  <si>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</si>
  <si>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</si>
  <si>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</si>
  <si>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</si>
  <si>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</si>
  <si>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</si>
  <si>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</si>
  <si>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</si>
  <si>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</si>
  <si>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</si>
  <si>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</si>
  <si>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</si>
  <si>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</si>
  <si>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</si>
  <si>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</si>
  <si>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</si>
  <si>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</si>
  <si>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</si>
  <si>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</si>
  <si>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</si>
  <si>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</si>
  <si>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</si>
  <si>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</si>
  <si>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</si>
  <si>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</si>
  <si>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</si>
  <si>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</si>
  <si>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</si>
  <si>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</si>
  <si>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</si>
  <si>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</si>
  <si>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</si>
  <si>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</si>
  <si>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</si>
  <si>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</si>
  <si>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</si>
  <si>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</si>
  <si>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</si>
  <si>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</si>
  <si>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</si>
  <si>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</si>
  <si>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</si>
  <si>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</si>
  <si>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</si>
  <si>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</si>
  <si>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</si>
  <si>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</si>
  <si>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</si>
  <si>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</si>
  <si>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</si>
  <si>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</si>
  <si>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</si>
  <si>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</si>
  <si>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</si>
  <si>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</si>
  <si>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</si>
  <si>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</si>
  <si>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</si>
  <si>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</si>
  <si>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</si>
  <si>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</si>
  <si>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</si>
  <si>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</si>
  <si>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</si>
  <si>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</si>
  <si>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</si>
  <si>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</si>
  <si>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</si>
  <si>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</si>
  <si>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</si>
  <si>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</si>
  <si>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</si>
  <si>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</si>
  <si>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</si>
  <si>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</si>
  <si>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</si>
  <si>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</si>
  <si>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</si>
  <si>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</si>
  <si>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</si>
  <si>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</si>
  <si>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</si>
  <si>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</si>
  <si>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</si>
  <si>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</si>
  <si>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</si>
  <si>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</si>
  <si>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</si>
  <si>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</si>
  <si>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</si>
  <si>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</si>
  <si>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</si>
  <si>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</si>
  <si>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</si>
  <si>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</si>
  <si>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</si>
  <si>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</si>
  <si>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</si>
  <si>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</si>
  <si>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</si>
  <si>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</si>
  <si>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</si>
  <si>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</si>
  <si>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</si>
  <si>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</si>
  <si>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</si>
  <si>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</si>
  <si>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</si>
  <si>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</si>
  <si>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</si>
  <si>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</si>
  <si>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</si>
  <si>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</si>
  <si>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</si>
  <si>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</si>
  <si>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</si>
  <si>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</si>
  <si>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</si>
  <si>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</si>
  <si>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</si>
  <si>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</si>
  <si>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</si>
  <si>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</si>
  <si>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</si>
  <si>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</si>
  <si>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</si>
  <si>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</si>
  <si>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</si>
  <si>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</si>
  <si>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</si>
  <si>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</si>
  <si>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</si>
  <si>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</si>
  <si>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</si>
  <si>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</si>
  <si>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</si>
  <si>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</si>
  <si>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</si>
  <si>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</si>
  <si>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</si>
  <si>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</si>
  <si>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</si>
  <si>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</si>
  <si>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</si>
  <si>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</si>
  <si>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</si>
  <si>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</si>
  <si>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</si>
  <si>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</si>
  <si>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</si>
  <si>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</si>
  <si>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</si>
  <si>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</si>
  <si>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</si>
  <si>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</si>
  <si>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</si>
  <si>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</si>
  <si>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</si>
  <si>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</si>
  <si>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</si>
  <si>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</si>
  <si>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</si>
  <si>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</si>
  <si>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</si>
  <si>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</si>
  <si>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</si>
  <si>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</si>
  <si>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</si>
  <si>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</si>
  <si>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</si>
  <si>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</si>
  <si>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</si>
  <si>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</si>
  <si>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</si>
  <si>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</si>
  <si>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</si>
  <si>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</si>
  <si>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</si>
  <si>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</si>
  <si>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</si>
  <si>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</si>
  <si>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</si>
  <si>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</si>
  <si>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</si>
  <si>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</si>
  <si>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</si>
  <si>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</si>
  <si>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</si>
  <si>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</si>
  <si>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</si>
  <si>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</si>
  <si>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</si>
  <si>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</si>
  <si>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</si>
  <si>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</si>
  <si>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</si>
  <si>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</si>
  <si>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</si>
  <si>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</si>
  <si>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</si>
  <si>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</si>
  <si>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</si>
  <si>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</si>
  <si>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</si>
  <si>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</si>
  <si>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</si>
  <si>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</si>
  <si>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</si>
  <si>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</si>
  <si>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</si>
  <si>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</si>
  <si>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</si>
  <si>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</si>
  <si>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</si>
  <si>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</si>
  <si>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</si>
  <si>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</si>
  <si>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</si>
  <si>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</si>
  <si>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</si>
  <si>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</si>
  <si>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</si>
  <si>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</si>
  <si>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</si>
  <si>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张彬</t>
    <phoneticPr fontId="11" type="noConversion"/>
  </si>
  <si>
    <t>尾款支付项目</t>
  </si>
  <si>
    <t>工程尾款资金支付率</t>
  </si>
  <si>
    <t>保障施工单位单位收入</t>
  </si>
  <si>
    <t>在工程完工后将工程尾款及时足额的支付给各参建单位，为工程合同的履行提供资金保障</t>
  </si>
  <si>
    <t>使营商环境得到改善</t>
  </si>
  <si>
    <t>≥100%</t>
    <phoneticPr fontId="11" type="noConversion"/>
  </si>
  <si>
    <t>工程尾款支付时间</t>
    <phoneticPr fontId="11" type="noConversion"/>
  </si>
  <si>
    <t>2022年12月底</t>
    <phoneticPr fontId="11" type="noConversion"/>
  </si>
  <si>
    <t>2022年12月底前</t>
    <phoneticPr fontId="11" type="noConversion"/>
  </si>
  <si>
    <t>支付金额</t>
    <phoneticPr fontId="11" type="noConversion"/>
  </si>
  <si>
    <t>103.63万元</t>
    <phoneticPr fontId="11" type="noConversion"/>
  </si>
  <si>
    <t>质量指标
（13分）</t>
    <phoneticPr fontId="11" type="noConversion"/>
  </si>
  <si>
    <t>2018年普通公路工程尾款共包括鲁韩路、杨杏路、云打路、城南路、北山路支线五条道路，共计103.6300万元；资金到位后，严格按照支付要求进行支付，及时清理尾款资金， 缓解施工单位资金压力，帮助企业更好地发展。</t>
    <phoneticPr fontId="11" type="noConversion"/>
  </si>
  <si>
    <t>北京市交通委员会</t>
    <phoneticPr fontId="11" type="noConversion"/>
  </si>
  <si>
    <t>2018年普通公路工程尾款共包括鲁韩路、杨杏路、云打路、城南路、北山路支线五条道路，共计103.6300万元；资金到位后，严格按照支付要求进行支付，及时清理尾款资金， 缓解施工单位资金压力，帮助企业更好地发展</t>
    <phoneticPr fontId="11" type="noConversion"/>
  </si>
  <si>
    <t>2018年中修工程尾款</t>
    <phoneticPr fontId="11" type="noConversion"/>
  </si>
  <si>
    <r>
      <rPr>
        <sz val="10.5"/>
        <color rgb="FF000000"/>
        <rFont val="仿宋_GB2312"/>
        <family val="3"/>
        <charset val="134"/>
      </rPr>
      <t>≤</t>
    </r>
    <r>
      <rPr>
        <sz val="10.5"/>
        <color indexed="8"/>
        <rFont val="仿宋_GB2312"/>
        <family val="3"/>
        <charset val="134"/>
      </rPr>
      <t>103.63万元</t>
    </r>
    <phoneticPr fontId="11" type="noConversion"/>
  </si>
  <si>
    <t>在政府工程履约方面有可持续性效益</t>
  </si>
  <si>
    <r>
      <rPr>
        <sz val="10.5"/>
        <color rgb="FF000000"/>
        <rFont val="仿宋_GB2312"/>
        <family val="3"/>
        <charset val="134"/>
      </rPr>
      <t>北京市交通委员会</t>
    </r>
    <r>
      <rPr>
        <sz val="10.5"/>
        <color indexed="8"/>
        <rFont val="仿宋_GB2312"/>
        <family val="3"/>
        <charset val="134"/>
      </rPr>
      <t>平谷公路分局</t>
    </r>
    <phoneticPr fontId="11" type="noConversion"/>
  </si>
  <si>
    <r>
      <t>5</t>
    </r>
    <r>
      <rPr>
        <sz val="10.5"/>
        <rFont val="Microsoft YaHei UI"/>
        <family val="3"/>
        <charset val="134"/>
      </rPr>
      <t>项</t>
    </r>
    <phoneticPr fontId="11" type="noConversion"/>
  </si>
  <si>
    <t>支撑依据不充分</t>
    <phoneticPr fontId="11" type="noConversion"/>
  </si>
  <si>
    <r>
      <t>经济效益</t>
    </r>
    <r>
      <rPr>
        <sz val="10.5"/>
        <color rgb="FF000000"/>
        <rFont val="仿宋_GB2312"/>
        <family val="3"/>
        <charset val="134"/>
      </rPr>
      <t>指标</t>
    </r>
    <phoneticPr fontId="11" type="noConversion"/>
  </si>
  <si>
    <r>
      <t>社会效益</t>
    </r>
    <r>
      <rPr>
        <sz val="10.5"/>
        <color rgb="FF000000"/>
        <rFont val="仿宋_GB2312"/>
        <family val="3"/>
        <charset val="134"/>
      </rPr>
      <t>指标</t>
    </r>
    <phoneticPr fontId="11" type="noConversion"/>
  </si>
  <si>
    <r>
      <t>环境效益</t>
    </r>
    <r>
      <rPr>
        <sz val="10.5"/>
        <color rgb="FF000000"/>
        <rFont val="仿宋_GB2312"/>
        <family val="3"/>
        <charset val="134"/>
      </rPr>
      <t>指标</t>
    </r>
    <phoneticPr fontId="11" type="noConversion"/>
  </si>
  <si>
    <r>
      <t>可持续效益</t>
    </r>
    <r>
      <rPr>
        <sz val="10.5"/>
        <color rgb="FF000000"/>
        <rFont val="仿宋_GB2312"/>
        <family val="3"/>
        <charset val="134"/>
      </rPr>
      <t>指标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</si>
</sst>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name val="Microsoft YaHei UI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9" fontId="15" fillId="0" borderId="5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center" wrapText="1"/>
    </xf>
    <xf numFmtId="176" fontId="19" fillId="0" borderId="5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7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2"/>
      <c r="B16" s="32" t="s">
        <v>264</v>
      </c>
      <c r="C16" s="32" t="s">
        <v>266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2"/>
      <c r="B17" s="32"/>
      <c r="C17" s="32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32"/>
      <c r="B18" s="32"/>
      <c r="C18" s="32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32"/>
      <c r="B19" s="32"/>
      <c r="C19" s="32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32"/>
      <c r="B20" s="32"/>
      <c r="C20" s="32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32"/>
      <c r="B21" s="32"/>
      <c r="C21" s="32" t="s">
        <v>267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2"/>
      <c r="B22" s="32"/>
      <c r="C22" s="32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32"/>
      <c r="B23" s="32"/>
      <c r="C23" s="32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32"/>
      <c r="B24" s="32"/>
      <c r="C24" s="32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32"/>
      <c r="B25" s="32"/>
      <c r="C25" s="32" t="s">
        <v>268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2"/>
      <c r="B26" s="32"/>
      <c r="C26" s="32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32"/>
      <c r="B27" s="32"/>
      <c r="C27" s="32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2"/>
      <c r="B28" s="32"/>
      <c r="C28" s="1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2"/>
      <c r="B29" s="32" t="s">
        <v>265</v>
      </c>
      <c r="C29" s="32" t="s">
        <v>270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32"/>
      <c r="B30" s="32"/>
      <c r="C30" s="32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32"/>
      <c r="B31" s="32"/>
      <c r="C31" s="32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32"/>
      <c r="B32" s="32"/>
      <c r="C32" s="32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32" t="s">
        <v>40</v>
      </c>
      <c r="B33" s="32"/>
      <c r="C33" s="32"/>
      <c r="D33" s="32"/>
      <c r="E33" s="32"/>
      <c r="F33" s="32"/>
      <c r="G33" s="17"/>
      <c r="H33" s="21" t="e">
        <f>I9+SUM(H16:H32)</f>
        <v>#DIV/0!</v>
      </c>
      <c r="I33" s="20"/>
    </row>
    <row r="34" spans="1:9" s="8" customFormat="1" ht="15.75">
      <c r="A34" s="37" t="s">
        <v>241</v>
      </c>
      <c r="B34" s="37"/>
      <c r="C34" s="37"/>
      <c r="D34" s="37"/>
      <c r="E34" s="37"/>
      <c r="F34" s="37"/>
      <c r="G34" s="37"/>
    </row>
    <row r="35" spans="1:9" s="8" customFormat="1" ht="15.75">
      <c r="A35" s="36" t="s">
        <v>41</v>
      </c>
      <c r="B35" s="36"/>
      <c r="C35" s="36"/>
      <c r="D35" s="36"/>
      <c r="E35" s="36"/>
      <c r="F35" s="36"/>
      <c r="G35" s="36"/>
    </row>
    <row r="36" spans="1:9" s="8" customFormat="1" ht="15.75">
      <c r="A36" s="36" t="s">
        <v>242</v>
      </c>
      <c r="B36" s="36"/>
      <c r="C36" s="36"/>
      <c r="D36" s="36"/>
      <c r="E36" s="36"/>
      <c r="F36" s="36"/>
      <c r="G36" s="36"/>
    </row>
    <row r="37" spans="1:9" s="8" customFormat="1" ht="15.75">
      <c r="A37" s="37" t="s">
        <v>42</v>
      </c>
      <c r="B37" s="37"/>
      <c r="C37" s="37"/>
      <c r="D37" s="37"/>
      <c r="E37" s="37"/>
      <c r="F37" s="37"/>
      <c r="G37" s="37"/>
    </row>
    <row r="38" spans="1:9" s="8" customFormat="1" ht="15.75">
      <c r="D38" s="9"/>
      <c r="E38" s="9"/>
      <c r="G38" s="10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2"/>
      <c r="B16" s="32" t="s">
        <v>264</v>
      </c>
      <c r="C16" s="32" t="s">
        <v>266</v>
      </c>
      <c r="D16" s="18" t="s">
        <v>200</v>
      </c>
      <c r="E16" s="12" t="s">
        <v>201</v>
      </c>
      <c r="F16" s="12" t="s">
        <v>201</v>
      </c>
      <c r="G16" s="17">
        <v>7</v>
      </c>
      <c r="H16" s="17"/>
      <c r="I16" s="12"/>
    </row>
    <row r="17" spans="1:9" s="11" customFormat="1">
      <c r="A17" s="32"/>
      <c r="B17" s="32"/>
      <c r="C17" s="32"/>
      <c r="D17" s="18" t="s">
        <v>202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32"/>
      <c r="B18" s="32"/>
      <c r="C18" s="32" t="s">
        <v>267</v>
      </c>
      <c r="D18" s="18" t="s">
        <v>203</v>
      </c>
      <c r="E18" s="12" t="s">
        <v>204</v>
      </c>
      <c r="F18" s="12" t="s">
        <v>204</v>
      </c>
      <c r="G18" s="17">
        <v>4</v>
      </c>
      <c r="H18" s="17"/>
      <c r="I18" s="12"/>
    </row>
    <row r="19" spans="1:9" s="11" customFormat="1">
      <c r="A19" s="32"/>
      <c r="B19" s="32"/>
      <c r="C19" s="32"/>
      <c r="D19" s="18" t="s">
        <v>205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32"/>
      <c r="B20" s="32"/>
      <c r="C20" s="32"/>
      <c r="D20" s="18" t="s">
        <v>206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32"/>
      <c r="B21" s="32"/>
      <c r="C21" s="32"/>
      <c r="D21" s="18" t="s">
        <v>207</v>
      </c>
      <c r="E21" s="12" t="s">
        <v>208</v>
      </c>
      <c r="F21" s="12" t="s">
        <v>208</v>
      </c>
      <c r="G21" s="17">
        <v>3</v>
      </c>
      <c r="H21" s="17"/>
      <c r="I21" s="12"/>
    </row>
    <row r="22" spans="1:9" s="11" customFormat="1" ht="26.25">
      <c r="A22" s="32"/>
      <c r="B22" s="32"/>
      <c r="C22" s="32" t="s">
        <v>268</v>
      </c>
      <c r="D22" s="18" t="s">
        <v>209</v>
      </c>
      <c r="E22" s="12" t="s">
        <v>210</v>
      </c>
      <c r="F22" s="12" t="s">
        <v>210</v>
      </c>
      <c r="G22" s="17">
        <v>4</v>
      </c>
      <c r="H22" s="17"/>
      <c r="I22" s="12"/>
    </row>
    <row r="23" spans="1:9" s="11" customFormat="1" ht="39.4">
      <c r="A23" s="32"/>
      <c r="B23" s="32"/>
      <c r="C23" s="32"/>
      <c r="D23" s="18" t="s">
        <v>211</v>
      </c>
      <c r="E23" s="12" t="s">
        <v>212</v>
      </c>
      <c r="F23" s="12" t="s">
        <v>212</v>
      </c>
      <c r="G23" s="17">
        <v>4</v>
      </c>
      <c r="H23" s="17"/>
      <c r="I23" s="12"/>
    </row>
    <row r="24" spans="1:9" s="11" customFormat="1" ht="18.75" customHeight="1">
      <c r="A24" s="32"/>
      <c r="B24" s="32"/>
      <c r="C24" s="32"/>
      <c r="D24" s="18" t="s">
        <v>213</v>
      </c>
      <c r="E24" s="12" t="s">
        <v>214</v>
      </c>
      <c r="F24" s="12" t="s">
        <v>214</v>
      </c>
      <c r="G24" s="17">
        <v>4</v>
      </c>
      <c r="H24" s="17"/>
      <c r="I24" s="12"/>
    </row>
    <row r="25" spans="1:9" s="11" customFormat="1">
      <c r="A25" s="32"/>
      <c r="B25" s="32"/>
      <c r="C25" s="38" t="s">
        <v>269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32"/>
      <c r="B26" s="32"/>
      <c r="C26" s="39"/>
      <c r="D26" s="18" t="s">
        <v>215</v>
      </c>
      <c r="E26" s="12" t="s">
        <v>208</v>
      </c>
      <c r="F26" s="12" t="s">
        <v>208</v>
      </c>
      <c r="G26" s="17">
        <v>5</v>
      </c>
      <c r="H26" s="17"/>
      <c r="I26" s="12"/>
    </row>
    <row r="27" spans="1:9" s="11" customFormat="1" ht="21.75" customHeight="1">
      <c r="A27" s="32"/>
      <c r="B27" s="32" t="s">
        <v>265</v>
      </c>
      <c r="C27" s="32" t="s">
        <v>270</v>
      </c>
      <c r="D27" s="18" t="s">
        <v>106</v>
      </c>
      <c r="E27" s="12" t="s">
        <v>216</v>
      </c>
      <c r="F27" s="12" t="s">
        <v>216</v>
      </c>
      <c r="G27" s="17">
        <v>20</v>
      </c>
      <c r="H27" s="17"/>
      <c r="I27" s="12"/>
    </row>
    <row r="28" spans="1:9" s="11" customFormat="1" ht="26.25">
      <c r="A28" s="32"/>
      <c r="B28" s="32"/>
      <c r="C28" s="32"/>
      <c r="D28" s="18" t="s">
        <v>217</v>
      </c>
      <c r="E28" s="12" t="s">
        <v>218</v>
      </c>
      <c r="F28" s="12" t="s">
        <v>218</v>
      </c>
      <c r="G28" s="17">
        <v>20</v>
      </c>
      <c r="H28" s="17"/>
      <c r="I28" s="12"/>
    </row>
    <row r="29" spans="1:9" s="11" customFormat="1" ht="15.75">
      <c r="A29" s="32" t="s">
        <v>40</v>
      </c>
      <c r="B29" s="32"/>
      <c r="C29" s="32"/>
      <c r="D29" s="32"/>
      <c r="E29" s="32"/>
      <c r="F29" s="32"/>
      <c r="G29" s="17"/>
      <c r="H29" s="21" t="e">
        <f>I9+SUM(H16:H28)</f>
        <v>#DIV/0!</v>
      </c>
      <c r="I29" s="20"/>
    </row>
    <row r="30" spans="1:9" s="8" customFormat="1" ht="15.75">
      <c r="A30" s="37" t="s">
        <v>241</v>
      </c>
      <c r="B30" s="37"/>
      <c r="C30" s="37"/>
      <c r="D30" s="37"/>
      <c r="E30" s="37"/>
      <c r="F30" s="37"/>
      <c r="G30" s="37"/>
    </row>
    <row r="31" spans="1:9" s="8" customFormat="1" ht="15.75">
      <c r="A31" s="36" t="s">
        <v>41</v>
      </c>
      <c r="B31" s="36"/>
      <c r="C31" s="36"/>
      <c r="D31" s="36"/>
      <c r="E31" s="36"/>
      <c r="F31" s="36"/>
      <c r="G31" s="36"/>
    </row>
    <row r="32" spans="1:9" s="8" customFormat="1" ht="15.75">
      <c r="A32" s="36" t="s">
        <v>242</v>
      </c>
      <c r="B32" s="36"/>
      <c r="C32" s="36"/>
      <c r="D32" s="36"/>
      <c r="E32" s="36"/>
      <c r="F32" s="36"/>
      <c r="G32" s="36"/>
    </row>
    <row r="33" spans="1:7" s="8" customFormat="1" ht="15.75">
      <c r="A33" s="37" t="s">
        <v>42</v>
      </c>
      <c r="B33" s="37"/>
      <c r="C33" s="37"/>
      <c r="D33" s="37"/>
      <c r="E33" s="37"/>
      <c r="F33" s="37"/>
      <c r="G33" s="37"/>
    </row>
    <row r="34" spans="1:7" s="8" customFormat="1" ht="15.75">
      <c r="D34" s="9"/>
      <c r="E34" s="9"/>
      <c r="G34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2"/>
      <c r="B16" s="32" t="s">
        <v>264</v>
      </c>
      <c r="C16" s="32" t="s">
        <v>266</v>
      </c>
      <c r="D16" s="18" t="s">
        <v>219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32"/>
      <c r="B17" s="32"/>
      <c r="C17" s="32"/>
      <c r="D17" s="18" t="s">
        <v>220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32"/>
      <c r="B18" s="32"/>
      <c r="C18" s="32"/>
      <c r="D18" s="18" t="s">
        <v>221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32"/>
      <c r="B19" s="32"/>
      <c r="C19" s="32"/>
      <c r="D19" s="18" t="s">
        <v>222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32"/>
      <c r="B20" s="32"/>
      <c r="C20" s="32"/>
      <c r="D20" s="18" t="s">
        <v>223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32"/>
      <c r="B21" s="32"/>
      <c r="C21" s="32" t="s">
        <v>267</v>
      </c>
      <c r="D21" s="18" t="s">
        <v>224</v>
      </c>
      <c r="E21" s="12" t="s">
        <v>225</v>
      </c>
      <c r="F21" s="12" t="s">
        <v>225</v>
      </c>
      <c r="G21" s="17">
        <v>2</v>
      </c>
      <c r="H21" s="17"/>
      <c r="I21" s="12"/>
    </row>
    <row r="22" spans="1:9" s="11" customFormat="1" ht="26.25">
      <c r="A22" s="32"/>
      <c r="B22" s="32"/>
      <c r="C22" s="32"/>
      <c r="D22" s="18" t="s">
        <v>226</v>
      </c>
      <c r="E22" s="12" t="s">
        <v>227</v>
      </c>
      <c r="F22" s="12" t="s">
        <v>227</v>
      </c>
      <c r="G22" s="17">
        <v>2</v>
      </c>
      <c r="H22" s="17"/>
      <c r="I22" s="12"/>
    </row>
    <row r="23" spans="1:9" s="11" customFormat="1">
      <c r="A23" s="32"/>
      <c r="B23" s="32"/>
      <c r="C23" s="32"/>
      <c r="D23" s="18" t="s">
        <v>228</v>
      </c>
      <c r="E23" s="12" t="s">
        <v>229</v>
      </c>
      <c r="F23" s="12" t="s">
        <v>229</v>
      </c>
      <c r="G23" s="17">
        <v>3</v>
      </c>
      <c r="H23" s="17"/>
      <c r="I23" s="12"/>
    </row>
    <row r="24" spans="1:9" s="11" customFormat="1">
      <c r="A24" s="32"/>
      <c r="B24" s="32"/>
      <c r="C24" s="32"/>
      <c r="D24" s="18" t="s">
        <v>230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32"/>
      <c r="B25" s="32"/>
      <c r="C25" s="32"/>
      <c r="D25" s="18" t="s">
        <v>231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32"/>
      <c r="B26" s="32"/>
      <c r="C26" s="32" t="s">
        <v>268</v>
      </c>
      <c r="D26" s="18" t="s">
        <v>232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2"/>
      <c r="B27" s="32"/>
      <c r="C27" s="32"/>
      <c r="D27" s="18" t="s">
        <v>233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2"/>
      <c r="B28" s="32"/>
      <c r="C28" s="32"/>
      <c r="D28" s="18" t="s">
        <v>234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32"/>
      <c r="B29" s="32"/>
      <c r="C29" s="2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2"/>
      <c r="B30" s="32" t="s">
        <v>265</v>
      </c>
      <c r="C30" s="32" t="s">
        <v>270</v>
      </c>
      <c r="D30" s="18" t="s">
        <v>106</v>
      </c>
      <c r="E30" s="12" t="s">
        <v>235</v>
      </c>
      <c r="F30" s="12" t="s">
        <v>125</v>
      </c>
      <c r="G30" s="17">
        <v>13</v>
      </c>
      <c r="H30" s="17"/>
      <c r="I30" s="12"/>
    </row>
    <row r="31" spans="1:9" s="11" customFormat="1" ht="21.75" customHeight="1">
      <c r="A31" s="32"/>
      <c r="B31" s="32"/>
      <c r="C31" s="32"/>
      <c r="D31" s="18" t="s">
        <v>236</v>
      </c>
      <c r="E31" s="12" t="s">
        <v>237</v>
      </c>
      <c r="F31" s="12" t="s">
        <v>238</v>
      </c>
      <c r="G31" s="17">
        <v>13</v>
      </c>
      <c r="H31" s="17"/>
      <c r="I31" s="12"/>
    </row>
    <row r="32" spans="1:9" s="11" customFormat="1">
      <c r="A32" s="32"/>
      <c r="B32" s="32"/>
      <c r="C32" s="32"/>
      <c r="D32" s="18" t="s">
        <v>239</v>
      </c>
      <c r="E32" s="12" t="s">
        <v>240</v>
      </c>
      <c r="F32" s="12" t="s">
        <v>125</v>
      </c>
      <c r="G32" s="17">
        <v>14</v>
      </c>
      <c r="H32" s="17"/>
      <c r="I32" s="12"/>
    </row>
    <row r="33" spans="1:9" s="11" customFormat="1" ht="15.75">
      <c r="A33" s="32" t="s">
        <v>40</v>
      </c>
      <c r="B33" s="32"/>
      <c r="C33" s="32"/>
      <c r="D33" s="32"/>
      <c r="E33" s="32"/>
      <c r="F33" s="32"/>
      <c r="G33" s="17"/>
      <c r="H33" s="21" t="e">
        <f>I9+SUM(H16:H32)</f>
        <v>#DIV/0!</v>
      </c>
      <c r="I33" s="20"/>
    </row>
    <row r="34" spans="1:9" s="8" customFormat="1" ht="15.75">
      <c r="A34" s="37" t="s">
        <v>241</v>
      </c>
      <c r="B34" s="37"/>
      <c r="C34" s="37"/>
      <c r="D34" s="37"/>
      <c r="E34" s="37"/>
      <c r="F34" s="37"/>
      <c r="G34" s="37"/>
    </row>
    <row r="35" spans="1:9" s="8" customFormat="1" ht="15.75">
      <c r="A35" s="36" t="s">
        <v>41</v>
      </c>
      <c r="B35" s="36"/>
      <c r="C35" s="36"/>
      <c r="D35" s="36"/>
      <c r="E35" s="36"/>
      <c r="F35" s="36"/>
      <c r="G35" s="36"/>
    </row>
    <row r="36" spans="1:9" s="8" customFormat="1" ht="15.75">
      <c r="A36" s="36" t="s">
        <v>242</v>
      </c>
      <c r="B36" s="36"/>
      <c r="C36" s="36"/>
      <c r="D36" s="36"/>
      <c r="E36" s="36"/>
      <c r="F36" s="36"/>
      <c r="G36" s="36"/>
    </row>
    <row r="37" spans="1:9" s="8" customFormat="1" ht="15.75">
      <c r="A37" s="37" t="s">
        <v>42</v>
      </c>
      <c r="B37" s="37"/>
      <c r="C37" s="37"/>
      <c r="D37" s="37"/>
      <c r="E37" s="37"/>
      <c r="F37" s="37"/>
      <c r="G37" s="37"/>
    </row>
    <row r="38" spans="1:9" s="8" customFormat="1" ht="15.75">
      <c r="D38" s="9"/>
      <c r="E38" s="9"/>
      <c r="G38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9"/>
  <sheetViews>
    <sheetView tabSelected="1" view="pageBreakPreview" topLeftCell="A16" zoomScaleNormal="90" zoomScaleSheetLayoutView="100" workbookViewId="0">
      <selection activeCell="D9" sqref="D9:F1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3.06640625" style="3" customWidth="1"/>
    <col min="5" max="5" width="24.6640625" style="3" customWidth="1"/>
    <col min="6" max="6" width="21.53125" customWidth="1"/>
    <col min="7" max="7" width="8.33203125" style="4" customWidth="1"/>
    <col min="8" max="8" width="9.33203125" customWidth="1"/>
    <col min="9" max="9" width="14.33203125" customWidth="1"/>
  </cols>
  <sheetData>
    <row r="1" spans="1:9" ht="20.25">
      <c r="A1" s="33"/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 t="s">
        <v>287</v>
      </c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42" t="s">
        <v>285</v>
      </c>
      <c r="D6" s="32"/>
      <c r="E6" s="32"/>
      <c r="F6" s="16" t="s">
        <v>2</v>
      </c>
      <c r="G6" s="32" t="s">
        <v>290</v>
      </c>
      <c r="H6" s="32"/>
      <c r="I6" s="32"/>
    </row>
    <row r="7" spans="1:9" s="11" customFormat="1">
      <c r="A7" s="32" t="s">
        <v>246</v>
      </c>
      <c r="B7" s="32"/>
      <c r="C7" s="32" t="s">
        <v>271</v>
      </c>
      <c r="D7" s="32"/>
      <c r="E7" s="32"/>
      <c r="F7" s="16" t="s">
        <v>247</v>
      </c>
      <c r="G7" s="32">
        <v>69961495</v>
      </c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>
        <v>103.63</v>
      </c>
      <c r="E9" s="17">
        <v>103.63</v>
      </c>
      <c r="F9" s="16">
        <v>103.63</v>
      </c>
      <c r="G9" s="16">
        <v>10</v>
      </c>
      <c r="H9" s="19">
        <f>+F9/E9</f>
        <v>1</v>
      </c>
      <c r="I9" s="13">
        <f>G9*H9</f>
        <v>10</v>
      </c>
    </row>
    <row r="10" spans="1:9" s="11" customFormat="1" ht="13.5" customHeight="1">
      <c r="A10" s="41"/>
      <c r="B10" s="41"/>
      <c r="C10" s="14" t="s">
        <v>255</v>
      </c>
      <c r="D10" s="12">
        <v>103.63</v>
      </c>
      <c r="E10" s="17">
        <v>103.63</v>
      </c>
      <c r="F10" s="16">
        <v>103.63</v>
      </c>
      <c r="G10" s="16" t="s">
        <v>256</v>
      </c>
      <c r="H10" s="12"/>
      <c r="I10" s="12" t="s">
        <v>256</v>
      </c>
    </row>
    <row r="11" spans="1:9" s="11" customFormat="1" ht="13.5" customHeight="1">
      <c r="A11" s="41"/>
      <c r="B11" s="4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41"/>
      <c r="B12" s="4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81.75" customHeight="1">
      <c r="A14" s="32"/>
      <c r="B14" s="28" t="s">
        <v>284</v>
      </c>
      <c r="C14" s="29"/>
      <c r="D14" s="29"/>
      <c r="E14" s="30"/>
      <c r="F14" s="28" t="s">
        <v>286</v>
      </c>
      <c r="G14" s="29"/>
      <c r="H14" s="29"/>
      <c r="I14" s="30"/>
    </row>
    <row r="15" spans="1:9" s="11" customFormat="1" ht="36.7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41.25" customHeight="1">
      <c r="A16" s="32"/>
      <c r="B16" s="32" t="s">
        <v>264</v>
      </c>
      <c r="C16" s="12" t="s">
        <v>266</v>
      </c>
      <c r="D16" s="24" t="s">
        <v>272</v>
      </c>
      <c r="E16" s="26" t="s">
        <v>291</v>
      </c>
      <c r="F16" s="26" t="s">
        <v>291</v>
      </c>
      <c r="G16" s="17">
        <v>15</v>
      </c>
      <c r="H16" s="17">
        <v>15</v>
      </c>
      <c r="I16" s="12"/>
    </row>
    <row r="17" spans="1:9" s="11" customFormat="1" ht="42" customHeight="1">
      <c r="A17" s="32"/>
      <c r="B17" s="32"/>
      <c r="C17" s="12" t="s">
        <v>283</v>
      </c>
      <c r="D17" s="24" t="s">
        <v>273</v>
      </c>
      <c r="E17" s="12" t="s">
        <v>277</v>
      </c>
      <c r="F17" s="23">
        <v>1</v>
      </c>
      <c r="G17" s="17">
        <v>13</v>
      </c>
      <c r="H17" s="17">
        <v>13</v>
      </c>
      <c r="I17" s="12"/>
    </row>
    <row r="18" spans="1:9" s="11" customFormat="1" ht="55.5" customHeight="1">
      <c r="A18" s="32"/>
      <c r="B18" s="32"/>
      <c r="C18" s="12" t="s">
        <v>268</v>
      </c>
      <c r="D18" s="18" t="s">
        <v>278</v>
      </c>
      <c r="E18" s="12" t="s">
        <v>279</v>
      </c>
      <c r="F18" s="12" t="s">
        <v>280</v>
      </c>
      <c r="G18" s="17">
        <v>12</v>
      </c>
      <c r="H18" s="17">
        <v>12</v>
      </c>
      <c r="I18" s="12"/>
    </row>
    <row r="19" spans="1:9" s="11" customFormat="1" ht="45.75" customHeight="1">
      <c r="A19" s="32"/>
      <c r="B19" s="32"/>
      <c r="C19" s="22" t="s">
        <v>269</v>
      </c>
      <c r="D19" s="18" t="s">
        <v>281</v>
      </c>
      <c r="E19" s="12" t="s">
        <v>288</v>
      </c>
      <c r="F19" s="12" t="s">
        <v>282</v>
      </c>
      <c r="G19" s="17">
        <v>10</v>
      </c>
      <c r="H19" s="17">
        <v>10</v>
      </c>
      <c r="I19" s="12"/>
    </row>
    <row r="20" spans="1:9" s="11" customFormat="1" ht="40.25" customHeight="1">
      <c r="A20" s="32"/>
      <c r="B20" s="32" t="s">
        <v>265</v>
      </c>
      <c r="C20" s="32" t="s">
        <v>270</v>
      </c>
      <c r="D20" s="18" t="s">
        <v>293</v>
      </c>
      <c r="E20" s="24" t="s">
        <v>274</v>
      </c>
      <c r="F20" s="24" t="s">
        <v>274</v>
      </c>
      <c r="G20" s="17">
        <v>10</v>
      </c>
      <c r="H20" s="17">
        <v>9</v>
      </c>
      <c r="I20" s="27" t="s">
        <v>292</v>
      </c>
    </row>
    <row r="21" spans="1:9" s="11" customFormat="1" ht="62.65" customHeight="1">
      <c r="A21" s="32"/>
      <c r="B21" s="32"/>
      <c r="C21" s="32"/>
      <c r="D21" s="18" t="s">
        <v>294</v>
      </c>
      <c r="E21" s="24" t="s">
        <v>275</v>
      </c>
      <c r="F21" s="24" t="s">
        <v>275</v>
      </c>
      <c r="G21" s="17">
        <v>10</v>
      </c>
      <c r="H21" s="17">
        <v>10</v>
      </c>
      <c r="I21" s="27"/>
    </row>
    <row r="22" spans="1:9" s="11" customFormat="1" ht="40.25" customHeight="1">
      <c r="A22" s="32"/>
      <c r="B22" s="32"/>
      <c r="C22" s="32"/>
      <c r="D22" s="18" t="s">
        <v>295</v>
      </c>
      <c r="E22" s="24" t="s">
        <v>276</v>
      </c>
      <c r="F22" s="24" t="s">
        <v>276</v>
      </c>
      <c r="G22" s="17">
        <v>10</v>
      </c>
      <c r="H22" s="17">
        <v>8</v>
      </c>
      <c r="I22" s="27" t="s">
        <v>292</v>
      </c>
    </row>
    <row r="23" spans="1:9" s="11" customFormat="1" ht="40.25" customHeight="1">
      <c r="A23" s="32"/>
      <c r="B23" s="32"/>
      <c r="C23" s="32"/>
      <c r="D23" s="18" t="s">
        <v>296</v>
      </c>
      <c r="E23" s="24" t="s">
        <v>289</v>
      </c>
      <c r="F23" s="24" t="s">
        <v>289</v>
      </c>
      <c r="G23" s="17">
        <v>10</v>
      </c>
      <c r="H23" s="17">
        <v>8</v>
      </c>
      <c r="I23" s="27" t="s">
        <v>292</v>
      </c>
    </row>
    <row r="24" spans="1:9" s="11" customFormat="1" ht="21.75" customHeight="1">
      <c r="A24" s="32" t="s">
        <v>40</v>
      </c>
      <c r="B24" s="32"/>
      <c r="C24" s="32"/>
      <c r="D24" s="32"/>
      <c r="E24" s="32"/>
      <c r="F24" s="32"/>
      <c r="G24" s="17"/>
      <c r="H24" s="25">
        <f>I9+SUM(H16:H23)</f>
        <v>95</v>
      </c>
      <c r="I24" s="12"/>
    </row>
    <row r="25" spans="1:9" s="8" customFormat="1" ht="15.75">
      <c r="A25" s="37"/>
      <c r="B25" s="37"/>
      <c r="C25" s="37"/>
      <c r="D25" s="37"/>
      <c r="E25" s="37"/>
      <c r="F25" s="37"/>
      <c r="G25" s="37"/>
    </row>
    <row r="26" spans="1:9" s="8" customFormat="1" ht="15.75">
      <c r="A26" s="36"/>
      <c r="B26" s="36"/>
      <c r="C26" s="36"/>
      <c r="D26" s="36"/>
      <c r="E26" s="36"/>
      <c r="F26" s="36"/>
      <c r="G26" s="36"/>
    </row>
    <row r="27" spans="1:9" s="8" customFormat="1" ht="15.75">
      <c r="A27" s="36"/>
      <c r="B27" s="36"/>
      <c r="C27" s="36"/>
      <c r="D27" s="36"/>
      <c r="E27" s="36"/>
      <c r="F27" s="36"/>
      <c r="G27" s="36"/>
    </row>
    <row r="28" spans="1:9" s="8" customFormat="1" ht="15.75">
      <c r="A28" s="37"/>
      <c r="B28" s="37"/>
      <c r="C28" s="37"/>
      <c r="D28" s="37"/>
      <c r="E28" s="37"/>
      <c r="F28" s="37"/>
      <c r="G28" s="37"/>
    </row>
    <row r="29" spans="1:9" s="8" customFormat="1" ht="15.75">
      <c r="D29" s="9"/>
      <c r="E29" s="9"/>
      <c r="G29" s="10"/>
    </row>
  </sheetData>
  <mergeCells count="30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5:G25"/>
    <mergeCell ref="A26:G26"/>
    <mergeCell ref="A27:G27"/>
    <mergeCell ref="A28:G28"/>
    <mergeCell ref="A15:A23"/>
    <mergeCell ref="B16:B19"/>
    <mergeCell ref="B20:B23"/>
    <mergeCell ref="C20:C23"/>
    <mergeCell ref="A24:F24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2"/>
      <c r="B16" s="32" t="s">
        <v>264</v>
      </c>
      <c r="C16" s="32" t="s">
        <v>266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32"/>
      <c r="B17" s="32"/>
      <c r="C17" s="32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32"/>
      <c r="B18" s="32"/>
      <c r="C18" s="32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32"/>
      <c r="B19" s="32"/>
      <c r="C19" s="32" t="s">
        <v>267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32"/>
      <c r="B20" s="32"/>
      <c r="C20" s="32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32"/>
      <c r="B21" s="32"/>
      <c r="C21" s="32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32"/>
      <c r="B22" s="32"/>
      <c r="C22" s="32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32"/>
      <c r="B23" s="32"/>
      <c r="C23" s="32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32"/>
      <c r="B24" s="32"/>
      <c r="C24" s="32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32"/>
      <c r="B25" s="32"/>
      <c r="C25" s="32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32"/>
      <c r="B26" s="32"/>
      <c r="C26" s="32" t="s">
        <v>268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2"/>
      <c r="B27" s="32"/>
      <c r="C27" s="32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2"/>
      <c r="B28" s="32"/>
      <c r="C28" s="32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32"/>
      <c r="B29" s="32"/>
      <c r="C29" s="1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2"/>
      <c r="B30" s="32" t="s">
        <v>265</v>
      </c>
      <c r="C30" s="32" t="s">
        <v>270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32"/>
      <c r="B31" s="32"/>
      <c r="C31" s="32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32"/>
      <c r="B32" s="32"/>
      <c r="C32" s="32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32"/>
      <c r="B33" s="32"/>
      <c r="C33" s="32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32" t="s">
        <v>40</v>
      </c>
      <c r="B34" s="32"/>
      <c r="C34" s="32"/>
      <c r="D34" s="32"/>
      <c r="E34" s="32"/>
      <c r="F34" s="32"/>
      <c r="G34" s="17"/>
      <c r="H34" s="21" t="e">
        <f>I9+SUM(H16:H33)</f>
        <v>#DIV/0!</v>
      </c>
      <c r="I34" s="20"/>
    </row>
    <row r="35" spans="1:9" s="8" customFormat="1" ht="15.75">
      <c r="A35" s="37" t="s">
        <v>241</v>
      </c>
      <c r="B35" s="37"/>
      <c r="C35" s="37"/>
      <c r="D35" s="37"/>
      <c r="E35" s="37"/>
      <c r="F35" s="37"/>
      <c r="G35" s="37"/>
    </row>
    <row r="36" spans="1:9" s="8" customFormat="1" ht="15.75">
      <c r="A36" s="36" t="s">
        <v>41</v>
      </c>
      <c r="B36" s="36"/>
      <c r="C36" s="36"/>
      <c r="D36" s="36"/>
      <c r="E36" s="36"/>
      <c r="F36" s="36"/>
      <c r="G36" s="36"/>
    </row>
    <row r="37" spans="1:9" s="8" customFormat="1" ht="15.75">
      <c r="A37" s="36" t="s">
        <v>242</v>
      </c>
      <c r="B37" s="36"/>
      <c r="C37" s="36"/>
      <c r="D37" s="36"/>
      <c r="E37" s="36"/>
      <c r="F37" s="36"/>
      <c r="G37" s="36"/>
    </row>
    <row r="38" spans="1:9" s="8" customFormat="1" ht="15.75">
      <c r="A38" s="37" t="s">
        <v>42</v>
      </c>
      <c r="B38" s="37"/>
      <c r="C38" s="37"/>
      <c r="D38" s="37"/>
      <c r="E38" s="37"/>
      <c r="F38" s="37"/>
      <c r="G38" s="37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2"/>
      <c r="B16" s="32" t="s">
        <v>264</v>
      </c>
      <c r="C16" s="32" t="s">
        <v>266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32"/>
      <c r="B17" s="32"/>
      <c r="C17" s="32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32"/>
      <c r="B18" s="32"/>
      <c r="C18" s="32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32"/>
      <c r="B19" s="32"/>
      <c r="C19" s="32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32"/>
      <c r="B20" s="32"/>
      <c r="C20" s="32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32"/>
      <c r="B21" s="32"/>
      <c r="C21" s="32" t="s">
        <v>267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32"/>
      <c r="B22" s="32"/>
      <c r="C22" s="32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32"/>
      <c r="B23" s="32"/>
      <c r="C23" s="32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32"/>
      <c r="B24" s="32"/>
      <c r="C24" s="32" t="s">
        <v>268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32"/>
      <c r="B25" s="32"/>
      <c r="C25" s="32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32"/>
      <c r="B26" s="32"/>
      <c r="C26" s="32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32"/>
      <c r="B27" s="32"/>
      <c r="C27" s="32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32"/>
      <c r="B28" s="32"/>
      <c r="C28" s="32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32"/>
      <c r="B29" s="32"/>
      <c r="C29" s="1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2"/>
      <c r="B30" s="32" t="s">
        <v>265</v>
      </c>
      <c r="C30" s="32" t="s">
        <v>270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32"/>
      <c r="B31" s="32"/>
      <c r="C31" s="32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32"/>
      <c r="B32" s="32"/>
      <c r="C32" s="32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32"/>
      <c r="B33" s="32"/>
      <c r="C33" s="32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32" t="s">
        <v>40</v>
      </c>
      <c r="B34" s="32"/>
      <c r="C34" s="32"/>
      <c r="D34" s="32"/>
      <c r="E34" s="32"/>
      <c r="F34" s="32"/>
      <c r="G34" s="17"/>
      <c r="H34" s="21" t="e">
        <f>I9+SUM(H16:H33)</f>
        <v>#DIV/0!</v>
      </c>
      <c r="I34" s="20"/>
    </row>
    <row r="35" spans="1:9" s="8" customFormat="1" ht="15.75">
      <c r="A35" s="37" t="s">
        <v>241</v>
      </c>
      <c r="B35" s="37"/>
      <c r="C35" s="37"/>
      <c r="D35" s="37"/>
      <c r="E35" s="37"/>
      <c r="F35" s="37"/>
      <c r="G35" s="37"/>
    </row>
    <row r="36" spans="1:9" s="8" customFormat="1" ht="15.75">
      <c r="A36" s="36" t="s">
        <v>41</v>
      </c>
      <c r="B36" s="36"/>
      <c r="C36" s="36"/>
      <c r="D36" s="36"/>
      <c r="E36" s="36"/>
      <c r="F36" s="36"/>
      <c r="G36" s="36"/>
    </row>
    <row r="37" spans="1:9" s="8" customFormat="1" ht="15.75">
      <c r="A37" s="36" t="s">
        <v>242</v>
      </c>
      <c r="B37" s="36"/>
      <c r="C37" s="36"/>
      <c r="D37" s="36"/>
      <c r="E37" s="36"/>
      <c r="F37" s="36"/>
      <c r="G37" s="36"/>
    </row>
    <row r="38" spans="1:9" s="8" customFormat="1" ht="15.75">
      <c r="A38" s="37" t="s">
        <v>42</v>
      </c>
      <c r="B38" s="37"/>
      <c r="C38" s="37"/>
      <c r="D38" s="37"/>
      <c r="E38" s="37"/>
      <c r="F38" s="37"/>
      <c r="G38" s="37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5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2"/>
      <c r="B16" s="32" t="s">
        <v>264</v>
      </c>
      <c r="C16" s="32" t="s">
        <v>266</v>
      </c>
      <c r="D16" s="18" t="s">
        <v>95</v>
      </c>
      <c r="E16" s="12" t="s">
        <v>96</v>
      </c>
      <c r="F16" s="12" t="s">
        <v>96</v>
      </c>
      <c r="G16" s="17">
        <v>8</v>
      </c>
      <c r="H16" s="17"/>
      <c r="I16" s="12"/>
    </row>
    <row r="17" spans="1:9" s="11" customFormat="1" ht="26.25">
      <c r="A17" s="32"/>
      <c r="B17" s="32"/>
      <c r="C17" s="32"/>
      <c r="D17" s="18" t="s">
        <v>97</v>
      </c>
      <c r="E17" s="12" t="s">
        <v>98</v>
      </c>
      <c r="F17" s="12" t="s">
        <v>98</v>
      </c>
      <c r="G17" s="17">
        <v>7</v>
      </c>
      <c r="H17" s="17"/>
      <c r="I17" s="12"/>
    </row>
    <row r="18" spans="1:9" s="11" customFormat="1" ht="39.4">
      <c r="A18" s="32"/>
      <c r="B18" s="32"/>
      <c r="C18" s="32" t="s">
        <v>267</v>
      </c>
      <c r="D18" s="18" t="s">
        <v>99</v>
      </c>
      <c r="E18" s="12" t="s">
        <v>100</v>
      </c>
      <c r="F18" s="12" t="s">
        <v>100</v>
      </c>
      <c r="G18" s="17">
        <v>4</v>
      </c>
      <c r="H18" s="17"/>
      <c r="I18" s="12"/>
    </row>
    <row r="19" spans="1:9" s="11" customFormat="1" ht="26.25">
      <c r="A19" s="32"/>
      <c r="B19" s="32"/>
      <c r="C19" s="32"/>
      <c r="D19" s="18" t="s">
        <v>101</v>
      </c>
      <c r="E19" s="12" t="s">
        <v>50</v>
      </c>
      <c r="F19" s="12" t="s">
        <v>50</v>
      </c>
      <c r="G19" s="17">
        <v>4</v>
      </c>
      <c r="H19" s="17"/>
      <c r="I19" s="12"/>
    </row>
    <row r="20" spans="1:9" s="11" customFormat="1">
      <c r="A20" s="32"/>
      <c r="B20" s="32"/>
      <c r="C20" s="32"/>
      <c r="D20" s="18" t="s">
        <v>99</v>
      </c>
      <c r="E20" s="12" t="s">
        <v>102</v>
      </c>
      <c r="F20" s="12" t="s">
        <v>102</v>
      </c>
      <c r="G20" s="17">
        <v>5</v>
      </c>
      <c r="H20" s="17"/>
      <c r="I20" s="12"/>
    </row>
    <row r="21" spans="1:9" s="11" customFormat="1" ht="26.25">
      <c r="A21" s="32"/>
      <c r="B21" s="32"/>
      <c r="C21" s="32" t="s">
        <v>268</v>
      </c>
      <c r="D21" s="18" t="s">
        <v>103</v>
      </c>
      <c r="E21" s="12" t="s">
        <v>25</v>
      </c>
      <c r="F21" s="12" t="s">
        <v>25</v>
      </c>
      <c r="G21" s="17">
        <v>3</v>
      </c>
      <c r="H21" s="17"/>
      <c r="I21" s="12"/>
    </row>
    <row r="22" spans="1:9" s="11" customFormat="1">
      <c r="A22" s="32"/>
      <c r="B22" s="32"/>
      <c r="C22" s="32"/>
      <c r="D22" s="18" t="s">
        <v>60</v>
      </c>
      <c r="E22" s="12" t="s">
        <v>25</v>
      </c>
      <c r="F22" s="12" t="s">
        <v>25</v>
      </c>
      <c r="G22" s="17">
        <v>3</v>
      </c>
      <c r="H22" s="17"/>
      <c r="I22" s="12"/>
    </row>
    <row r="23" spans="1:9" s="11" customFormat="1">
      <c r="A23" s="32"/>
      <c r="B23" s="32"/>
      <c r="C23" s="32"/>
      <c r="D23" s="18" t="s">
        <v>104</v>
      </c>
      <c r="E23" s="12" t="s">
        <v>105</v>
      </c>
      <c r="F23" s="12" t="s">
        <v>105</v>
      </c>
      <c r="G23" s="17">
        <v>3</v>
      </c>
      <c r="H23" s="17"/>
      <c r="I23" s="12"/>
    </row>
    <row r="24" spans="1:9" s="11" customFormat="1">
      <c r="A24" s="32"/>
      <c r="B24" s="32"/>
      <c r="C24" s="32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 ht="26.25">
      <c r="A25" s="32"/>
      <c r="B25" s="32"/>
      <c r="C25" s="12" t="s">
        <v>269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2"/>
      <c r="B26" s="32" t="s">
        <v>265</v>
      </c>
      <c r="C26" s="32" t="s">
        <v>270</v>
      </c>
      <c r="D26" s="18" t="s">
        <v>106</v>
      </c>
      <c r="E26" s="12" t="s">
        <v>107</v>
      </c>
      <c r="F26" s="12" t="s">
        <v>108</v>
      </c>
      <c r="G26" s="17">
        <v>10</v>
      </c>
      <c r="H26" s="17"/>
      <c r="I26" s="12"/>
    </row>
    <row r="27" spans="1:9" s="11" customFormat="1" ht="21.75" customHeight="1">
      <c r="A27" s="32"/>
      <c r="B27" s="32"/>
      <c r="C27" s="32"/>
      <c r="D27" s="18" t="s">
        <v>68</v>
      </c>
      <c r="E27" s="12" t="s">
        <v>109</v>
      </c>
      <c r="F27" s="12" t="s">
        <v>109</v>
      </c>
      <c r="G27" s="17">
        <v>10</v>
      </c>
      <c r="H27" s="17"/>
      <c r="I27" s="12"/>
    </row>
    <row r="28" spans="1:9" s="11" customFormat="1" ht="21.75" customHeight="1">
      <c r="A28" s="32"/>
      <c r="B28" s="32"/>
      <c r="C28" s="32"/>
      <c r="D28" s="18" t="s">
        <v>37</v>
      </c>
      <c r="E28" s="12" t="s">
        <v>110</v>
      </c>
      <c r="F28" s="12" t="s">
        <v>39</v>
      </c>
      <c r="G28" s="17">
        <v>10</v>
      </c>
      <c r="H28" s="17"/>
      <c r="I28" s="12"/>
    </row>
    <row r="29" spans="1:9" s="11" customFormat="1" ht="26.25">
      <c r="A29" s="32"/>
      <c r="B29" s="32"/>
      <c r="C29" s="32"/>
      <c r="D29" s="18" t="s">
        <v>111</v>
      </c>
      <c r="E29" s="12" t="s">
        <v>112</v>
      </c>
      <c r="F29" s="12" t="s">
        <v>112</v>
      </c>
      <c r="G29" s="17">
        <v>10</v>
      </c>
      <c r="H29" s="17"/>
      <c r="I29" s="12"/>
    </row>
    <row r="30" spans="1:9" s="11" customFormat="1" ht="15.75">
      <c r="A30" s="32" t="s">
        <v>40</v>
      </c>
      <c r="B30" s="32"/>
      <c r="C30" s="32"/>
      <c r="D30" s="32"/>
      <c r="E30" s="32"/>
      <c r="F30" s="32"/>
      <c r="G30" s="17"/>
      <c r="H30" s="21" t="e">
        <f>I9+SUM(H16:H29)</f>
        <v>#DIV/0!</v>
      </c>
      <c r="I30" s="20"/>
    </row>
    <row r="31" spans="1:9" s="8" customFormat="1" ht="15.75">
      <c r="A31" s="37" t="s">
        <v>241</v>
      </c>
      <c r="B31" s="37"/>
      <c r="C31" s="37"/>
      <c r="D31" s="37"/>
      <c r="E31" s="37"/>
      <c r="F31" s="37"/>
      <c r="G31" s="37"/>
    </row>
    <row r="32" spans="1:9" s="8" customFormat="1" ht="15.75">
      <c r="A32" s="36" t="s">
        <v>41</v>
      </c>
      <c r="B32" s="36"/>
      <c r="C32" s="36"/>
      <c r="D32" s="36"/>
      <c r="E32" s="36"/>
      <c r="F32" s="36"/>
      <c r="G32" s="36"/>
    </row>
    <row r="33" spans="1:7" s="8" customFormat="1" ht="15.75">
      <c r="A33" s="36" t="s">
        <v>242</v>
      </c>
      <c r="B33" s="36"/>
      <c r="C33" s="36"/>
      <c r="D33" s="36"/>
      <c r="E33" s="36"/>
      <c r="F33" s="36"/>
      <c r="G33" s="36"/>
    </row>
    <row r="34" spans="1:7" s="8" customFormat="1" ht="15.75">
      <c r="A34" s="37" t="s">
        <v>42</v>
      </c>
      <c r="B34" s="37"/>
      <c r="C34" s="37"/>
      <c r="D34" s="37"/>
      <c r="E34" s="37"/>
      <c r="F34" s="37"/>
      <c r="G34" s="37"/>
    </row>
    <row r="35" spans="1:7" s="8" customFormat="1" ht="15.75">
      <c r="D35" s="9"/>
      <c r="E35" s="9"/>
      <c r="G35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B16:B25"/>
    <mergeCell ref="C16:C17"/>
    <mergeCell ref="C18:C20"/>
    <mergeCell ref="C21:C24"/>
    <mergeCell ref="B26:B29"/>
    <mergeCell ref="C26:C29"/>
    <mergeCell ref="A30:F30"/>
    <mergeCell ref="A31:G31"/>
    <mergeCell ref="A32:G32"/>
    <mergeCell ref="A33:G33"/>
    <mergeCell ref="A34:G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2"/>
      <c r="B16" s="32" t="s">
        <v>264</v>
      </c>
      <c r="C16" s="12" t="s">
        <v>266</v>
      </c>
      <c r="D16" s="18" t="s">
        <v>113</v>
      </c>
      <c r="E16" s="12" t="s">
        <v>114</v>
      </c>
      <c r="F16" s="12" t="s">
        <v>114</v>
      </c>
      <c r="G16" s="17">
        <v>15</v>
      </c>
      <c r="H16" s="17"/>
      <c r="I16" s="12"/>
    </row>
    <row r="17" spans="1:9" s="11" customFormat="1">
      <c r="A17" s="32"/>
      <c r="B17" s="32"/>
      <c r="C17" s="32" t="s">
        <v>267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32"/>
      <c r="B18" s="32"/>
      <c r="C18" s="32"/>
      <c r="D18" s="18" t="s">
        <v>115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32"/>
      <c r="B19" s="32"/>
      <c r="C19" s="32"/>
      <c r="D19" s="18" t="s">
        <v>116</v>
      </c>
      <c r="E19" s="12" t="s">
        <v>117</v>
      </c>
      <c r="F19" s="12" t="s">
        <v>117</v>
      </c>
      <c r="G19" s="17">
        <v>5</v>
      </c>
      <c r="H19" s="17"/>
      <c r="I19" s="12"/>
    </row>
    <row r="20" spans="1:9" s="11" customFormat="1">
      <c r="A20" s="32"/>
      <c r="B20" s="32"/>
      <c r="C20" s="32" t="s">
        <v>268</v>
      </c>
      <c r="D20" s="18" t="s">
        <v>118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32"/>
      <c r="B21" s="32"/>
      <c r="C21" s="32"/>
      <c r="D21" s="18" t="s">
        <v>119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32"/>
      <c r="B22" s="32"/>
      <c r="C22" s="32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32"/>
      <c r="B23" s="32"/>
      <c r="C23" s="32"/>
      <c r="D23" s="18" t="s">
        <v>120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32"/>
      <c r="B24" s="32"/>
      <c r="C24" s="32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32"/>
      <c r="B25" s="32"/>
      <c r="C25" s="38" t="s">
        <v>269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32"/>
      <c r="B26" s="32"/>
      <c r="C26" s="39"/>
      <c r="D26" s="18" t="s">
        <v>121</v>
      </c>
      <c r="E26" s="12" t="s">
        <v>122</v>
      </c>
      <c r="F26" s="12" t="s">
        <v>122</v>
      </c>
      <c r="G26" s="17">
        <v>5</v>
      </c>
      <c r="H26" s="17"/>
      <c r="I26" s="12"/>
    </row>
    <row r="27" spans="1:9" s="11" customFormat="1" ht="21.75" customHeight="1">
      <c r="A27" s="32"/>
      <c r="B27" s="32" t="s">
        <v>265</v>
      </c>
      <c r="C27" s="32" t="s">
        <v>270</v>
      </c>
      <c r="D27" s="18" t="s">
        <v>62</v>
      </c>
      <c r="E27" s="12" t="s">
        <v>123</v>
      </c>
      <c r="F27" s="12" t="s">
        <v>108</v>
      </c>
      <c r="G27" s="17">
        <v>10</v>
      </c>
      <c r="H27" s="17"/>
      <c r="I27" s="12"/>
    </row>
    <row r="28" spans="1:9" s="11" customFormat="1" ht="21.75" customHeight="1">
      <c r="A28" s="32"/>
      <c r="B28" s="32"/>
      <c r="C28" s="32"/>
      <c r="D28" s="18" t="s">
        <v>65</v>
      </c>
      <c r="E28" s="12" t="s">
        <v>124</v>
      </c>
      <c r="F28" s="12" t="s">
        <v>125</v>
      </c>
      <c r="G28" s="17">
        <v>10</v>
      </c>
      <c r="H28" s="17"/>
      <c r="I28" s="12"/>
    </row>
    <row r="29" spans="1:9" s="11" customFormat="1" ht="21.75" customHeight="1">
      <c r="A29" s="32"/>
      <c r="B29" s="32"/>
      <c r="C29" s="32"/>
      <c r="D29" s="18" t="s">
        <v>92</v>
      </c>
      <c r="E29" s="12" t="s">
        <v>126</v>
      </c>
      <c r="F29" s="12" t="s">
        <v>125</v>
      </c>
      <c r="G29" s="17">
        <v>10</v>
      </c>
      <c r="H29" s="17"/>
      <c r="I29" s="12"/>
    </row>
    <row r="30" spans="1:9" s="11" customFormat="1" ht="26.25">
      <c r="A30" s="32"/>
      <c r="B30" s="32"/>
      <c r="C30" s="32"/>
      <c r="D30" s="18" t="s">
        <v>68</v>
      </c>
      <c r="E30" s="12" t="s">
        <v>127</v>
      </c>
      <c r="F30" s="12" t="s">
        <v>127</v>
      </c>
      <c r="G30" s="17">
        <v>10</v>
      </c>
      <c r="H30" s="17"/>
      <c r="I30" s="12"/>
    </row>
    <row r="31" spans="1:9" s="11" customFormat="1" ht="15.75">
      <c r="A31" s="32" t="s">
        <v>40</v>
      </c>
      <c r="B31" s="32"/>
      <c r="C31" s="32"/>
      <c r="D31" s="32"/>
      <c r="E31" s="32"/>
      <c r="F31" s="32"/>
      <c r="G31" s="17"/>
      <c r="H31" s="21" t="e">
        <f>I9+SUM(H16:H30)</f>
        <v>#DIV/0!</v>
      </c>
      <c r="I31" s="20"/>
    </row>
    <row r="32" spans="1:9" s="8" customFormat="1" ht="15.75">
      <c r="A32" s="37" t="s">
        <v>241</v>
      </c>
      <c r="B32" s="37"/>
      <c r="C32" s="37"/>
      <c r="D32" s="37"/>
      <c r="E32" s="37"/>
      <c r="F32" s="37"/>
      <c r="G32" s="37"/>
    </row>
    <row r="33" spans="1:7" s="8" customFormat="1" ht="15.75">
      <c r="A33" s="36" t="s">
        <v>41</v>
      </c>
      <c r="B33" s="36"/>
      <c r="C33" s="36"/>
      <c r="D33" s="36"/>
      <c r="E33" s="36"/>
      <c r="F33" s="36"/>
      <c r="G33" s="36"/>
    </row>
    <row r="34" spans="1:7" s="8" customFormat="1" ht="15.75">
      <c r="A34" s="36" t="s">
        <v>242</v>
      </c>
      <c r="B34" s="36"/>
      <c r="C34" s="36"/>
      <c r="D34" s="36"/>
      <c r="E34" s="36"/>
      <c r="F34" s="36"/>
      <c r="G34" s="36"/>
    </row>
    <row r="35" spans="1:7" s="8" customFormat="1" ht="15.75">
      <c r="A35" s="37" t="s">
        <v>42</v>
      </c>
      <c r="B35" s="37"/>
      <c r="C35" s="37"/>
      <c r="D35" s="37"/>
      <c r="E35" s="37"/>
      <c r="F35" s="37"/>
      <c r="G35" s="37"/>
    </row>
    <row r="36" spans="1:7" s="8" customFormat="1" ht="15.75">
      <c r="D36" s="9"/>
      <c r="E36" s="9"/>
      <c r="G36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2"/>
      <c r="B16" s="32" t="s">
        <v>264</v>
      </c>
      <c r="C16" s="32" t="s">
        <v>266</v>
      </c>
      <c r="D16" s="18" t="s">
        <v>128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2"/>
      <c r="B17" s="32"/>
      <c r="C17" s="32"/>
      <c r="D17" s="18" t="s">
        <v>129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32"/>
      <c r="B18" s="32"/>
      <c r="C18" s="32"/>
      <c r="D18" s="18" t="s">
        <v>130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32"/>
      <c r="B19" s="32"/>
      <c r="C19" s="32"/>
      <c r="D19" s="18" t="s">
        <v>131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32"/>
      <c r="B20" s="32"/>
      <c r="C20" s="32" t="s">
        <v>267</v>
      </c>
      <c r="D20" s="18" t="s">
        <v>132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32"/>
      <c r="B21" s="32"/>
      <c r="C21" s="32"/>
      <c r="D21" s="18" t="s">
        <v>133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32"/>
      <c r="B22" s="32"/>
      <c r="C22" s="32" t="s">
        <v>268</v>
      </c>
      <c r="D22" s="18" t="s">
        <v>134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32"/>
      <c r="B23" s="32"/>
      <c r="C23" s="32"/>
      <c r="D23" s="18" t="s">
        <v>135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32"/>
      <c r="B24" s="32"/>
      <c r="C24" s="32"/>
      <c r="D24" s="18" t="s">
        <v>136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32"/>
      <c r="B25" s="32"/>
      <c r="C25" s="12" t="s">
        <v>269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2"/>
      <c r="B26" s="32" t="s">
        <v>265</v>
      </c>
      <c r="C26" s="32" t="s">
        <v>270</v>
      </c>
      <c r="D26" s="18" t="s">
        <v>37</v>
      </c>
      <c r="E26" s="12" t="s">
        <v>137</v>
      </c>
      <c r="F26" s="12" t="s">
        <v>32</v>
      </c>
      <c r="G26" s="17">
        <v>20</v>
      </c>
      <c r="H26" s="17"/>
      <c r="I26" s="12"/>
    </row>
    <row r="27" spans="1:9" s="11" customFormat="1" ht="26.25">
      <c r="A27" s="32"/>
      <c r="B27" s="32"/>
      <c r="C27" s="32"/>
      <c r="D27" s="18" t="s">
        <v>106</v>
      </c>
      <c r="E27" s="12" t="s">
        <v>138</v>
      </c>
      <c r="F27" s="12" t="s">
        <v>32</v>
      </c>
      <c r="G27" s="17">
        <v>20</v>
      </c>
      <c r="H27" s="17"/>
      <c r="I27" s="12"/>
    </row>
    <row r="28" spans="1:9" s="11" customFormat="1" ht="15.75">
      <c r="A28" s="32" t="s">
        <v>40</v>
      </c>
      <c r="B28" s="32"/>
      <c r="C28" s="32"/>
      <c r="D28" s="32"/>
      <c r="E28" s="32"/>
      <c r="F28" s="32"/>
      <c r="G28" s="17"/>
      <c r="H28" s="21" t="e">
        <f>I9+SUM(H16:H27)</f>
        <v>#DIV/0!</v>
      </c>
      <c r="I28" s="20"/>
    </row>
    <row r="29" spans="1:9" s="8" customFormat="1" ht="15.75">
      <c r="A29" s="37" t="s">
        <v>241</v>
      </c>
      <c r="B29" s="37"/>
      <c r="C29" s="37"/>
      <c r="D29" s="37"/>
      <c r="E29" s="37"/>
      <c r="F29" s="37"/>
      <c r="G29" s="37"/>
    </row>
    <row r="30" spans="1:9" s="8" customFormat="1" ht="15.75">
      <c r="A30" s="36" t="s">
        <v>41</v>
      </c>
      <c r="B30" s="36"/>
      <c r="C30" s="36"/>
      <c r="D30" s="36"/>
      <c r="E30" s="36"/>
      <c r="F30" s="36"/>
      <c r="G30" s="36"/>
    </row>
    <row r="31" spans="1:9" s="8" customFormat="1" ht="15.75">
      <c r="A31" s="36" t="s">
        <v>242</v>
      </c>
      <c r="B31" s="36"/>
      <c r="C31" s="36"/>
      <c r="D31" s="36"/>
      <c r="E31" s="36"/>
      <c r="F31" s="36"/>
      <c r="G31" s="36"/>
    </row>
    <row r="32" spans="1:9" s="8" customFormat="1" ht="15.75">
      <c r="A32" s="37" t="s">
        <v>42</v>
      </c>
      <c r="B32" s="37"/>
      <c r="C32" s="37"/>
      <c r="D32" s="37"/>
      <c r="E32" s="37"/>
      <c r="F32" s="37"/>
      <c r="G32" s="37"/>
    </row>
    <row r="33" spans="4:7" s="8" customFormat="1" ht="15.75">
      <c r="D33" s="9"/>
      <c r="E33" s="9"/>
      <c r="G33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2"/>
      <c r="B16" s="32" t="s">
        <v>264</v>
      </c>
      <c r="C16" s="32" t="s">
        <v>266</v>
      </c>
      <c r="D16" s="18" t="s">
        <v>139</v>
      </c>
      <c r="E16" s="12" t="s">
        <v>140</v>
      </c>
      <c r="F16" s="12" t="s">
        <v>140</v>
      </c>
      <c r="G16" s="17">
        <v>2</v>
      </c>
      <c r="H16" s="17"/>
      <c r="I16" s="12"/>
    </row>
    <row r="17" spans="1:9" s="11" customFormat="1">
      <c r="A17" s="32"/>
      <c r="B17" s="32"/>
      <c r="C17" s="32"/>
      <c r="D17" s="18" t="s">
        <v>141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32"/>
      <c r="B18" s="32"/>
      <c r="C18" s="32"/>
      <c r="D18" s="18" t="s">
        <v>142</v>
      </c>
      <c r="E18" s="12" t="s">
        <v>140</v>
      </c>
      <c r="F18" s="12" t="s">
        <v>140</v>
      </c>
      <c r="G18" s="17">
        <v>2</v>
      </c>
      <c r="H18" s="17"/>
      <c r="I18" s="12"/>
    </row>
    <row r="19" spans="1:9" s="11" customFormat="1">
      <c r="A19" s="32"/>
      <c r="B19" s="32"/>
      <c r="C19" s="32"/>
      <c r="D19" s="18" t="s">
        <v>143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32"/>
      <c r="B20" s="32"/>
      <c r="C20" s="32"/>
      <c r="D20" s="18" t="s">
        <v>144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32"/>
      <c r="B21" s="32"/>
      <c r="C21" s="32"/>
      <c r="D21" s="18" t="s">
        <v>145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32"/>
      <c r="B22" s="32"/>
      <c r="C22" s="32"/>
      <c r="D22" s="18" t="s">
        <v>146</v>
      </c>
      <c r="E22" s="12" t="s">
        <v>147</v>
      </c>
      <c r="F22" s="12" t="s">
        <v>147</v>
      </c>
      <c r="G22" s="17">
        <v>3</v>
      </c>
      <c r="H22" s="17"/>
      <c r="I22" s="12"/>
    </row>
    <row r="23" spans="1:9" s="11" customFormat="1">
      <c r="A23" s="32"/>
      <c r="B23" s="32"/>
      <c r="C23" s="32" t="s">
        <v>267</v>
      </c>
      <c r="D23" s="18" t="s">
        <v>148</v>
      </c>
      <c r="E23" s="12" t="s">
        <v>149</v>
      </c>
      <c r="F23" s="12" t="s">
        <v>149</v>
      </c>
      <c r="G23" s="17">
        <v>6</v>
      </c>
      <c r="H23" s="17"/>
      <c r="I23" s="12"/>
    </row>
    <row r="24" spans="1:9" s="11" customFormat="1">
      <c r="A24" s="32"/>
      <c r="B24" s="32"/>
      <c r="C24" s="32"/>
      <c r="D24" s="18" t="s">
        <v>150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32"/>
      <c r="B25" s="32"/>
      <c r="C25" s="32" t="s">
        <v>268</v>
      </c>
      <c r="D25" s="18" t="s">
        <v>151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2"/>
      <c r="B26" s="32"/>
      <c r="C26" s="32"/>
      <c r="D26" s="18" t="s">
        <v>152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32"/>
      <c r="B27" s="32"/>
      <c r="C27" s="32"/>
      <c r="D27" s="18" t="s">
        <v>153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2"/>
      <c r="B28" s="32"/>
      <c r="C28" s="1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2"/>
      <c r="B29" s="32" t="s">
        <v>265</v>
      </c>
      <c r="C29" s="32" t="s">
        <v>270</v>
      </c>
      <c r="D29" s="18" t="s">
        <v>68</v>
      </c>
      <c r="E29" s="12" t="s">
        <v>154</v>
      </c>
      <c r="F29" s="12" t="s">
        <v>154</v>
      </c>
      <c r="G29" s="17">
        <v>13</v>
      </c>
      <c r="H29" s="17"/>
      <c r="I29" s="12"/>
    </row>
    <row r="30" spans="1:9" s="11" customFormat="1" ht="21.75" customHeight="1">
      <c r="A30" s="32"/>
      <c r="B30" s="32"/>
      <c r="C30" s="32"/>
      <c r="D30" s="18" t="s">
        <v>37</v>
      </c>
      <c r="E30" s="12" t="s">
        <v>155</v>
      </c>
      <c r="F30" s="12" t="s">
        <v>39</v>
      </c>
      <c r="G30" s="17">
        <v>13</v>
      </c>
      <c r="H30" s="17"/>
      <c r="I30" s="12"/>
    </row>
    <row r="31" spans="1:9" s="11" customFormat="1" ht="26.25">
      <c r="A31" s="32"/>
      <c r="B31" s="32"/>
      <c r="C31" s="32"/>
      <c r="D31" s="18" t="s">
        <v>106</v>
      </c>
      <c r="E31" s="12" t="s">
        <v>156</v>
      </c>
      <c r="F31" s="12" t="s">
        <v>157</v>
      </c>
      <c r="G31" s="17">
        <v>14</v>
      </c>
      <c r="H31" s="17"/>
      <c r="I31" s="12"/>
    </row>
    <row r="32" spans="1:9" s="11" customFormat="1" ht="15.75">
      <c r="A32" s="32" t="s">
        <v>40</v>
      </c>
      <c r="B32" s="32"/>
      <c r="C32" s="32"/>
      <c r="D32" s="32"/>
      <c r="E32" s="32"/>
      <c r="F32" s="32"/>
      <c r="G32" s="17"/>
      <c r="H32" s="21" t="e">
        <f>I9+SUM(H16:H31)</f>
        <v>#DIV/0!</v>
      </c>
      <c r="I32" s="20"/>
    </row>
    <row r="33" spans="1:7" s="8" customFormat="1" ht="15.75">
      <c r="A33" s="37" t="s">
        <v>241</v>
      </c>
      <c r="B33" s="37"/>
      <c r="C33" s="37"/>
      <c r="D33" s="37"/>
      <c r="E33" s="37"/>
      <c r="F33" s="37"/>
      <c r="G33" s="37"/>
    </row>
    <row r="34" spans="1:7" s="8" customFormat="1" ht="15.75">
      <c r="A34" s="36" t="s">
        <v>41</v>
      </c>
      <c r="B34" s="36"/>
      <c r="C34" s="36"/>
      <c r="D34" s="36"/>
      <c r="E34" s="36"/>
      <c r="F34" s="36"/>
      <c r="G34" s="36"/>
    </row>
    <row r="35" spans="1:7" s="8" customFormat="1" ht="15.75">
      <c r="A35" s="36" t="s">
        <v>242</v>
      </c>
      <c r="B35" s="36"/>
      <c r="C35" s="36"/>
      <c r="D35" s="36"/>
      <c r="E35" s="36"/>
      <c r="F35" s="36"/>
      <c r="G35" s="36"/>
    </row>
    <row r="36" spans="1:7" s="8" customFormat="1" ht="15.75">
      <c r="A36" s="37" t="s">
        <v>42</v>
      </c>
      <c r="B36" s="37"/>
      <c r="C36" s="37"/>
      <c r="D36" s="37"/>
      <c r="E36" s="37"/>
      <c r="F36" s="37"/>
      <c r="G36" s="37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2"/>
      <c r="B16" s="32" t="s">
        <v>264</v>
      </c>
      <c r="C16" s="32" t="s">
        <v>266</v>
      </c>
      <c r="D16" s="18" t="s">
        <v>158</v>
      </c>
      <c r="E16" s="12" t="s">
        <v>159</v>
      </c>
      <c r="F16" s="12" t="s">
        <v>159</v>
      </c>
      <c r="G16" s="17">
        <v>2</v>
      </c>
      <c r="H16" s="17"/>
      <c r="I16" s="12"/>
    </row>
    <row r="17" spans="1:9" s="11" customFormat="1">
      <c r="A17" s="32"/>
      <c r="B17" s="32"/>
      <c r="C17" s="32"/>
      <c r="D17" s="18" t="s">
        <v>160</v>
      </c>
      <c r="E17" s="12" t="s">
        <v>161</v>
      </c>
      <c r="F17" s="12" t="s">
        <v>161</v>
      </c>
      <c r="G17" s="17">
        <v>2</v>
      </c>
      <c r="H17" s="17"/>
      <c r="I17" s="12"/>
    </row>
    <row r="18" spans="1:9" s="11" customFormat="1">
      <c r="A18" s="32"/>
      <c r="B18" s="32"/>
      <c r="C18" s="32"/>
      <c r="D18" s="18" t="s">
        <v>162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32"/>
      <c r="B19" s="32"/>
      <c r="C19" s="32"/>
      <c r="D19" s="18" t="s">
        <v>163</v>
      </c>
      <c r="E19" s="12" t="s">
        <v>164</v>
      </c>
      <c r="F19" s="12" t="s">
        <v>164</v>
      </c>
      <c r="G19" s="17">
        <v>3</v>
      </c>
      <c r="H19" s="17"/>
      <c r="I19" s="17"/>
    </row>
    <row r="20" spans="1:9" s="11" customFormat="1">
      <c r="A20" s="32"/>
      <c r="B20" s="32"/>
      <c r="C20" s="32"/>
      <c r="D20" s="18" t="s">
        <v>165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32"/>
      <c r="B21" s="32"/>
      <c r="C21" s="32"/>
      <c r="D21" s="18" t="s">
        <v>166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32"/>
      <c r="B22" s="32"/>
      <c r="C22" s="32" t="s">
        <v>267</v>
      </c>
      <c r="D22" s="18" t="s">
        <v>167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32"/>
      <c r="B23" s="32"/>
      <c r="C23" s="32"/>
      <c r="D23" s="18" t="s">
        <v>168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32"/>
      <c r="B24" s="32"/>
      <c r="C24" s="32"/>
      <c r="D24" s="18" t="s">
        <v>169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32"/>
      <c r="B25" s="32"/>
      <c r="C25" s="32" t="s">
        <v>268</v>
      </c>
      <c r="D25" s="18" t="s">
        <v>170</v>
      </c>
      <c r="E25" s="12" t="s">
        <v>171</v>
      </c>
      <c r="F25" s="12" t="s">
        <v>171</v>
      </c>
      <c r="G25" s="17">
        <v>4</v>
      </c>
      <c r="H25" s="17"/>
      <c r="I25" s="12"/>
    </row>
    <row r="26" spans="1:9" s="11" customFormat="1">
      <c r="A26" s="32"/>
      <c r="B26" s="32"/>
      <c r="C26" s="32"/>
      <c r="D26" s="18" t="s">
        <v>172</v>
      </c>
      <c r="E26" s="12" t="s">
        <v>171</v>
      </c>
      <c r="F26" s="12" t="s">
        <v>171</v>
      </c>
      <c r="G26" s="17">
        <v>4</v>
      </c>
      <c r="H26" s="17"/>
      <c r="I26" s="12"/>
    </row>
    <row r="27" spans="1:9" s="11" customFormat="1">
      <c r="A27" s="32"/>
      <c r="B27" s="32"/>
      <c r="C27" s="32"/>
      <c r="D27" s="18" t="s">
        <v>173</v>
      </c>
      <c r="E27" s="12" t="s">
        <v>171</v>
      </c>
      <c r="F27" s="12" t="s">
        <v>171</v>
      </c>
      <c r="G27" s="17">
        <v>4</v>
      </c>
      <c r="H27" s="17"/>
      <c r="I27" s="12"/>
    </row>
    <row r="28" spans="1:9" s="11" customFormat="1">
      <c r="A28" s="32"/>
      <c r="B28" s="32"/>
      <c r="C28" s="38" t="s">
        <v>269</v>
      </c>
      <c r="D28" s="18" t="s">
        <v>174</v>
      </c>
      <c r="E28" s="12" t="s">
        <v>175</v>
      </c>
      <c r="F28" s="12" t="s">
        <v>175</v>
      </c>
      <c r="G28" s="17">
        <v>3</v>
      </c>
      <c r="H28" s="17"/>
      <c r="I28" s="12"/>
    </row>
    <row r="29" spans="1:9" s="11" customFormat="1">
      <c r="A29" s="32"/>
      <c r="B29" s="32"/>
      <c r="C29" s="40"/>
      <c r="D29" s="18" t="s">
        <v>176</v>
      </c>
      <c r="E29" s="12" t="s">
        <v>177</v>
      </c>
      <c r="F29" s="12" t="s">
        <v>177</v>
      </c>
      <c r="G29" s="17">
        <v>3</v>
      </c>
      <c r="H29" s="17"/>
      <c r="I29" s="12"/>
    </row>
    <row r="30" spans="1:9" s="11" customFormat="1">
      <c r="A30" s="32"/>
      <c r="B30" s="32"/>
      <c r="C30" s="39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32"/>
      <c r="B31" s="32" t="s">
        <v>265</v>
      </c>
      <c r="C31" s="32" t="s">
        <v>270</v>
      </c>
      <c r="D31" s="18" t="s">
        <v>106</v>
      </c>
      <c r="E31" s="12" t="s">
        <v>178</v>
      </c>
      <c r="F31" s="12" t="s">
        <v>157</v>
      </c>
      <c r="G31" s="17">
        <v>20</v>
      </c>
      <c r="H31" s="17"/>
      <c r="I31" s="12"/>
    </row>
    <row r="32" spans="1:9" s="11" customFormat="1">
      <c r="A32" s="32"/>
      <c r="B32" s="32"/>
      <c r="C32" s="32"/>
      <c r="D32" s="18" t="s">
        <v>37</v>
      </c>
      <c r="E32" s="12" t="s">
        <v>179</v>
      </c>
      <c r="F32" s="12" t="s">
        <v>157</v>
      </c>
      <c r="G32" s="17">
        <v>20</v>
      </c>
      <c r="H32" s="17"/>
      <c r="I32" s="12"/>
    </row>
    <row r="33" spans="1:9" s="11" customFormat="1" ht="15.75">
      <c r="A33" s="32" t="s">
        <v>40</v>
      </c>
      <c r="B33" s="32"/>
      <c r="C33" s="32"/>
      <c r="D33" s="32"/>
      <c r="E33" s="32"/>
      <c r="F33" s="32"/>
      <c r="G33" s="17"/>
      <c r="H33" s="21" t="e">
        <f>I9+SUM(H16:H32)</f>
        <v>#DIV/0!</v>
      </c>
      <c r="I33" s="20"/>
    </row>
    <row r="34" spans="1:9" s="8" customFormat="1" ht="15.75">
      <c r="A34" s="37" t="s">
        <v>241</v>
      </c>
      <c r="B34" s="37"/>
      <c r="C34" s="37"/>
      <c r="D34" s="37"/>
      <c r="E34" s="37"/>
      <c r="F34" s="37"/>
      <c r="G34" s="37"/>
    </row>
    <row r="35" spans="1:9" s="8" customFormat="1" ht="15.75">
      <c r="A35" s="36" t="s">
        <v>41</v>
      </c>
      <c r="B35" s="36"/>
      <c r="C35" s="36"/>
      <c r="D35" s="36"/>
      <c r="E35" s="36"/>
      <c r="F35" s="36"/>
      <c r="G35" s="36"/>
    </row>
    <row r="36" spans="1:9" s="8" customFormat="1" ht="15.75">
      <c r="A36" s="36" t="s">
        <v>242</v>
      </c>
      <c r="B36" s="36"/>
      <c r="C36" s="36"/>
      <c r="D36" s="36"/>
      <c r="E36" s="36"/>
      <c r="F36" s="36"/>
      <c r="G36" s="36"/>
    </row>
    <row r="37" spans="1:9" s="8" customFormat="1" ht="15.75">
      <c r="A37" s="37" t="s">
        <v>42</v>
      </c>
      <c r="B37" s="37"/>
      <c r="C37" s="37"/>
      <c r="D37" s="37"/>
      <c r="E37" s="37"/>
      <c r="F37" s="37"/>
      <c r="G37" s="37"/>
    </row>
    <row r="38" spans="1:9" s="8" customFormat="1" ht="15.75">
      <c r="D38" s="9"/>
      <c r="E38" s="9"/>
      <c r="G38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3" t="s">
        <v>243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263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1" customFormat="1">
      <c r="A6" s="32" t="s">
        <v>245</v>
      </c>
      <c r="B6" s="32"/>
      <c r="C6" s="32"/>
      <c r="D6" s="32"/>
      <c r="E6" s="32"/>
      <c r="F6" s="16" t="s">
        <v>2</v>
      </c>
      <c r="G6" s="32"/>
      <c r="H6" s="32"/>
      <c r="I6" s="32"/>
    </row>
    <row r="7" spans="1:9" s="11" customFormat="1">
      <c r="A7" s="32" t="s">
        <v>246</v>
      </c>
      <c r="B7" s="32"/>
      <c r="C7" s="32"/>
      <c r="D7" s="32"/>
      <c r="E7" s="32"/>
      <c r="F7" s="16" t="s">
        <v>247</v>
      </c>
      <c r="G7" s="32"/>
      <c r="H7" s="32"/>
      <c r="I7" s="32"/>
    </row>
    <row r="8" spans="1:9" s="11" customFormat="1">
      <c r="A8" s="32" t="s">
        <v>248</v>
      </c>
      <c r="B8" s="32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2" t="s">
        <v>253</v>
      </c>
      <c r="B9" s="32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1"/>
      <c r="B10" s="31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1"/>
      <c r="B11" s="31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1"/>
      <c r="B12" s="31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2" t="s">
        <v>4</v>
      </c>
      <c r="B13" s="32" t="s">
        <v>259</v>
      </c>
      <c r="C13" s="32"/>
      <c r="D13" s="32"/>
      <c r="E13" s="32"/>
      <c r="F13" s="32" t="s">
        <v>260</v>
      </c>
      <c r="G13" s="32"/>
      <c r="H13" s="32"/>
      <c r="I13" s="32"/>
    </row>
    <row r="14" spans="1:9" s="11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1" customFormat="1" ht="13.5" customHeight="1">
      <c r="A15" s="32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2"/>
      <c r="B16" s="32" t="s">
        <v>264</v>
      </c>
      <c r="C16" s="32" t="s">
        <v>266</v>
      </c>
      <c r="D16" s="18" t="s">
        <v>180</v>
      </c>
      <c r="E16" s="12" t="s">
        <v>181</v>
      </c>
      <c r="F16" s="12" t="s">
        <v>181</v>
      </c>
      <c r="G16" s="17">
        <v>3</v>
      </c>
      <c r="H16" s="17"/>
      <c r="I16" s="12"/>
    </row>
    <row r="17" spans="1:9" s="11" customFormat="1">
      <c r="A17" s="32"/>
      <c r="B17" s="32"/>
      <c r="C17" s="32"/>
      <c r="D17" s="18" t="s">
        <v>182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32"/>
      <c r="B18" s="32"/>
      <c r="C18" s="32"/>
      <c r="D18" s="18" t="s">
        <v>183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32"/>
      <c r="B19" s="32"/>
      <c r="C19" s="32"/>
      <c r="D19" s="18" t="s">
        <v>184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32"/>
      <c r="B20" s="32"/>
      <c r="C20" s="32"/>
      <c r="D20" s="18" t="s">
        <v>185</v>
      </c>
      <c r="E20" s="12" t="s">
        <v>186</v>
      </c>
      <c r="F20" s="12" t="s">
        <v>186</v>
      </c>
      <c r="G20" s="17">
        <v>3</v>
      </c>
      <c r="H20" s="17"/>
      <c r="I20" s="12"/>
    </row>
    <row r="21" spans="1:9" s="11" customFormat="1">
      <c r="A21" s="32"/>
      <c r="B21" s="32"/>
      <c r="C21" s="32" t="s">
        <v>267</v>
      </c>
      <c r="D21" s="18" t="s">
        <v>187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2"/>
      <c r="B22" s="32"/>
      <c r="C22" s="32"/>
      <c r="D22" s="18" t="s">
        <v>188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32"/>
      <c r="B23" s="32"/>
      <c r="C23" s="32"/>
      <c r="D23" s="18" t="s">
        <v>189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32"/>
      <c r="B24" s="32"/>
      <c r="C24" s="32"/>
      <c r="D24" s="18" t="s">
        <v>190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32"/>
      <c r="B25" s="32"/>
      <c r="C25" s="32" t="s">
        <v>268</v>
      </c>
      <c r="D25" s="18" t="s">
        <v>191</v>
      </c>
      <c r="E25" s="12" t="s">
        <v>192</v>
      </c>
      <c r="F25" s="12" t="s">
        <v>192</v>
      </c>
      <c r="G25" s="17">
        <v>4</v>
      </c>
      <c r="H25" s="17"/>
      <c r="I25" s="12"/>
    </row>
    <row r="26" spans="1:9" s="11" customFormat="1" ht="26.25">
      <c r="A26" s="32"/>
      <c r="B26" s="32"/>
      <c r="C26" s="32"/>
      <c r="D26" s="18" t="s">
        <v>193</v>
      </c>
      <c r="E26" s="12" t="s">
        <v>194</v>
      </c>
      <c r="F26" s="12" t="s">
        <v>194</v>
      </c>
      <c r="G26" s="17">
        <v>4</v>
      </c>
      <c r="H26" s="17"/>
      <c r="I26" s="12"/>
    </row>
    <row r="27" spans="1:9" s="11" customFormat="1" ht="26.25">
      <c r="A27" s="32"/>
      <c r="B27" s="32"/>
      <c r="C27" s="32"/>
      <c r="D27" s="18" t="s">
        <v>195</v>
      </c>
      <c r="E27" s="12" t="s">
        <v>196</v>
      </c>
      <c r="F27" s="12" t="s">
        <v>196</v>
      </c>
      <c r="G27" s="17">
        <v>4</v>
      </c>
      <c r="H27" s="17"/>
      <c r="I27" s="12"/>
    </row>
    <row r="28" spans="1:9" s="11" customFormat="1" ht="13.5" customHeight="1">
      <c r="A28" s="32"/>
      <c r="B28" s="32"/>
      <c r="C28" s="2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2"/>
      <c r="B29" s="32" t="s">
        <v>265</v>
      </c>
      <c r="C29" s="38" t="s">
        <v>270</v>
      </c>
      <c r="D29" s="18" t="s">
        <v>62</v>
      </c>
      <c r="E29" s="12" t="s">
        <v>197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32"/>
      <c r="B30" s="32"/>
      <c r="C30" s="40"/>
      <c r="D30" s="18" t="s">
        <v>65</v>
      </c>
      <c r="E30" s="12" t="s">
        <v>198</v>
      </c>
      <c r="F30" s="12" t="s">
        <v>32</v>
      </c>
      <c r="G30" s="17">
        <v>13</v>
      </c>
      <c r="H30" s="17"/>
      <c r="I30" s="12"/>
    </row>
    <row r="31" spans="1:9" s="11" customFormat="1" ht="39.4">
      <c r="A31" s="32"/>
      <c r="B31" s="32"/>
      <c r="C31" s="39"/>
      <c r="D31" s="18" t="s">
        <v>37</v>
      </c>
      <c r="E31" s="12" t="s">
        <v>199</v>
      </c>
      <c r="F31" s="12" t="s">
        <v>32</v>
      </c>
      <c r="G31" s="17">
        <v>14</v>
      </c>
      <c r="H31" s="17"/>
      <c r="I31" s="12"/>
    </row>
    <row r="32" spans="1:9" s="11" customFormat="1" ht="15.75">
      <c r="A32" s="32" t="s">
        <v>40</v>
      </c>
      <c r="B32" s="32"/>
      <c r="C32" s="32"/>
      <c r="D32" s="32"/>
      <c r="E32" s="32"/>
      <c r="F32" s="32"/>
      <c r="G32" s="17"/>
      <c r="H32" s="21" t="e">
        <f>I9+SUM(H16:H31)</f>
        <v>#DIV/0!</v>
      </c>
      <c r="I32" s="20"/>
    </row>
    <row r="33" spans="1:7" s="8" customFormat="1" ht="15.75">
      <c r="A33" s="37" t="s">
        <v>241</v>
      </c>
      <c r="B33" s="37"/>
      <c r="C33" s="37"/>
      <c r="D33" s="37"/>
      <c r="E33" s="37"/>
      <c r="F33" s="37"/>
      <c r="G33" s="37"/>
    </row>
    <row r="34" spans="1:7" s="8" customFormat="1" ht="15.75">
      <c r="A34" s="36" t="s">
        <v>41</v>
      </c>
      <c r="B34" s="36"/>
      <c r="C34" s="36"/>
      <c r="D34" s="36"/>
      <c r="E34" s="36"/>
      <c r="F34" s="36"/>
      <c r="G34" s="36"/>
    </row>
    <row r="35" spans="1:7" s="8" customFormat="1" ht="15.75">
      <c r="A35" s="36" t="s">
        <v>242</v>
      </c>
      <c r="B35" s="36"/>
      <c r="C35" s="36"/>
      <c r="D35" s="36"/>
      <c r="E35" s="36"/>
      <c r="F35" s="36"/>
      <c r="G35" s="36"/>
    </row>
    <row r="36" spans="1:7" s="8" customFormat="1" ht="15.75">
      <c r="A36" s="37" t="s">
        <v>42</v>
      </c>
      <c r="B36" s="37"/>
      <c r="C36" s="37"/>
      <c r="D36" s="37"/>
      <c r="E36" s="37"/>
      <c r="F36" s="37"/>
      <c r="G36" s="37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2023-05-13T09:21:56Z</cp:lastPrinted>
  <dcterms:created xsi:type="dcterms:W3CDTF">2018-03-28T06:56:00Z</dcterms:created>
  <dcterms:modified xsi:type="dcterms:W3CDTF">2023-05-13T09:22:00Z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