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190BFA57-739E-4C85-9B60-3744DCAEACD0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Sheet3" sheetId="43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  <definedName name="_xlnm.Print_Area" localSheetId="3">Sheet3!$A$1:$I$26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43" l="1"/>
  <c r="H26" i="43" s="1"/>
  <c r="H9" i="43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<sst xmlns="http://schemas.openxmlformats.org/spreadsheetml/2006/main" count="1159" uniqueCount="303">
  <si>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</si>
  <si>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</si>
  <si>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</si>
  <si>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</si>
  <si>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</si>
  <si>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</si>
  <si>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</si>
  <si>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</si>
  <si>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</si>
  <si>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</si>
  <si>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</si>
  <si>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</si>
  <si>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</si>
  <si>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</si>
  <si>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</si>
  <si>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</si>
  <si>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</si>
  <si>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</si>
  <si>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</si>
  <si>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</si>
  <si>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</si>
  <si>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</si>
  <si>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</si>
  <si>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</si>
  <si>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</si>
  <si>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</si>
  <si>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</si>
  <si>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</si>
  <si>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</si>
  <si>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</si>
  <si>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</si>
  <si>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</si>
  <si>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</si>
  <si>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</si>
  <si>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</si>
  <si>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</si>
  <si>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</si>
  <si>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</si>
  <si>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</si>
  <si>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</si>
  <si>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</si>
  <si>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</si>
  <si>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</si>
  <si>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</si>
  <si>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</si>
  <si>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</si>
  <si>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</si>
  <si>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</si>
  <si>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</si>
  <si>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</si>
  <si>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</si>
  <si>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</si>
  <si>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</si>
  <si>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</si>
  <si>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</si>
  <si>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</si>
  <si>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</si>
  <si>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</si>
  <si>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</si>
  <si>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</si>
  <si>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</si>
  <si>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</si>
  <si>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</si>
  <si>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</si>
  <si>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</si>
  <si>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</si>
  <si>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</si>
  <si>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</si>
  <si>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</si>
  <si>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</si>
  <si>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</si>
  <si>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</si>
  <si>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</si>
  <si>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</si>
  <si>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</si>
  <si>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</si>
  <si>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</si>
  <si>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</si>
  <si>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</si>
  <si>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</si>
  <si>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</si>
  <si>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</si>
  <si>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</si>
  <si>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</si>
  <si>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</si>
  <si>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</si>
  <si>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</si>
  <si>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</si>
  <si>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</si>
  <si>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</si>
  <si>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</si>
  <si>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</si>
  <si>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</si>
  <si>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</si>
  <si>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</si>
  <si>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</si>
  <si>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</si>
  <si>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</si>
  <si>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</si>
  <si>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</si>
  <si>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</si>
  <si>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</si>
  <si>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</si>
  <si>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</si>
  <si>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</si>
  <si>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</si>
  <si>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</si>
  <si>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</si>
  <si>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</si>
  <si>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</si>
  <si>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</si>
  <si>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</si>
  <si>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</si>
  <si>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</si>
  <si>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</si>
  <si>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</si>
  <si>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</si>
  <si>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</si>
  <si>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</si>
  <si>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</si>
  <si>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</si>
  <si>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</si>
  <si>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</si>
  <si>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</si>
  <si>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</si>
  <si>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</si>
  <si>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</si>
  <si>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</si>
  <si>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</si>
  <si>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</si>
  <si>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</si>
  <si>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</si>
  <si>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</si>
  <si>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</si>
  <si>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</si>
  <si>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</si>
  <si>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</si>
  <si>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</si>
  <si>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</si>
  <si>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</si>
  <si>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</si>
  <si>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</si>
  <si>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</si>
  <si>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</si>
  <si>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</si>
  <si>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</si>
  <si>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</si>
  <si>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</si>
  <si>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</si>
  <si>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</si>
  <si>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</si>
  <si>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</si>
  <si>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</si>
  <si>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</si>
  <si>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</si>
  <si>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</si>
  <si>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</si>
  <si>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</si>
  <si>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</si>
  <si>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</si>
  <si>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</si>
  <si>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</si>
  <si>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</si>
  <si>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</si>
  <si>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</si>
  <si>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</si>
  <si>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</si>
  <si>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</si>
  <si>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</si>
  <si>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</si>
  <si>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</si>
  <si>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</si>
  <si>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</si>
  <si>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</si>
  <si>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</si>
  <si>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</si>
  <si>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</si>
  <si>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</si>
  <si>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</si>
  <si>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</si>
  <si>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</si>
  <si>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</si>
  <si>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</si>
  <si>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</si>
  <si>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</si>
  <si>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</si>
  <si>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</si>
  <si>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</si>
  <si>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</si>
  <si>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</si>
  <si>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</si>
  <si>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</si>
  <si>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</si>
  <si>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</si>
  <si>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</si>
  <si>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</si>
  <si>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</si>
  <si>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</si>
  <si>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</si>
  <si>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</si>
  <si>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</si>
  <si>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</si>
  <si>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</si>
  <si>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</si>
  <si>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</si>
  <si>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</si>
  <si>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</si>
  <si>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</si>
  <si>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</si>
  <si>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</si>
  <si>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</si>
  <si>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</si>
  <si>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</si>
  <si>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</si>
  <si>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</si>
  <si>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</si>
  <si>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</si>
  <si>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</si>
  <si>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</si>
  <si>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</si>
  <si>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</si>
  <si>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</si>
  <si>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</si>
  <si>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</si>
  <si>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</si>
  <si>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</si>
  <si>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</si>
  <si>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</si>
  <si>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</si>
  <si>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</si>
  <si>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</si>
  <si>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</si>
  <si>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</si>
  <si>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</si>
  <si>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</si>
  <si>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</si>
  <si>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</si>
  <si>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</si>
  <si>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</si>
  <si>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</si>
  <si>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</si>
  <si>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</si>
  <si>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</si>
  <si>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</si>
  <si>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</si>
  <si>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</si>
  <si>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</si>
  <si>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</si>
  <si>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</si>
  <si>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</si>
  <si>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</si>
  <si>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</si>
  <si>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</si>
  <si>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</si>
  <si>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</si>
  <si>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</si>
  <si>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</si>
  <si>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</si>
  <si>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</si>
  <si>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</si>
  <si>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</si>
  <si>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</si>
  <si>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</si>
  <si>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</si>
  <si>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</si>
  <si>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</si>
  <si>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</si>
  <si>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</si>
  <si>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</si>
  <si>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</si>
  <si>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</si>
  <si>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</si>
  <si>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</si>
  <si>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项目支出绩效自评表</t>
  </si>
  <si>
    <t>（2022年度）</t>
  </si>
  <si>
    <t>优良中低差</t>
  </si>
  <si>
    <t>张硕</t>
  </si>
  <si>
    <t>道路里程</t>
  </si>
  <si>
    <t>带动平谷地区经济发展</t>
  </si>
  <si>
    <t>034-北京市交通委员会</t>
  </si>
  <si>
    <t>034012-北京市交通委员会平谷公路分局</t>
  </si>
  <si>
    <t>工程验收合格率</t>
  </si>
  <si>
    <t>持续为社会群众提供交通便利。</t>
  </si>
  <si>
    <t>有效增强道路通行能力、缓解交通压力，为周边居民提供保障性服务。</t>
  </si>
  <si>
    <t>经济效益指标
（13分）</t>
    <phoneticPr fontId="11" type="noConversion"/>
  </si>
  <si>
    <t>社会效益指标
（13分）</t>
    <phoneticPr fontId="11" type="noConversion"/>
  </si>
  <si>
    <t>可持续影响指标
（14分）</t>
    <phoneticPr fontId="11" type="noConversion"/>
  </si>
  <si>
    <t>工程质量标准：根据《公路工程质量检验评定标准》JTG F80/1-2017要求，工程质量等级评定为合格</t>
    <phoneticPr fontId="11" type="noConversion"/>
  </si>
  <si>
    <t>资金支付进度：12月前完成支付</t>
    <phoneticPr fontId="11" type="noConversion"/>
  </si>
  <si>
    <t>项目实施进度：12月底前完工</t>
    <phoneticPr fontId="11" type="noConversion"/>
  </si>
  <si>
    <r>
      <rPr>
        <sz val="10.5"/>
        <color rgb="FF000000"/>
        <rFont val="仿宋_GB2312"/>
        <charset val="134"/>
      </rPr>
      <t>符合</t>
    </r>
    <r>
      <rPr>
        <sz val="10.5"/>
        <color indexed="8"/>
        <rFont val="仿宋_GB2312"/>
        <charset val="134"/>
      </rPr>
      <t>《公路工程质量检验评定标准》JTG F80/1-2017要求</t>
    </r>
    <phoneticPr fontId="11" type="noConversion"/>
  </si>
  <si>
    <t>产
出
指
标
（50分）</t>
    <phoneticPr fontId="11" type="noConversion"/>
  </si>
  <si>
    <t>12月底前完工</t>
    <phoneticPr fontId="11" type="noConversion"/>
  </si>
  <si>
    <t>昌金路（平程路-胡黑路）提级改造</t>
    <phoneticPr fontId="11" type="noConversion"/>
  </si>
  <si>
    <t>12.9公里</t>
  </si>
  <si>
    <t>设计标准：二级公路</t>
  </si>
  <si>
    <t>≤3310万元</t>
  </si>
  <si>
    <t>昌金路（平程路-胡黑路）提级改造工程，平程路至胡黑路路段，全长12.9公里，三级公路提级二级公路。年度目标：计划2022年开工、完工。</t>
    <phoneticPr fontId="11" type="noConversion"/>
  </si>
  <si>
    <t>得以改善</t>
    <phoneticPr fontId="11" type="noConversion"/>
  </si>
  <si>
    <t>支撑依据不充分</t>
    <phoneticPr fontId="11" type="noConversion"/>
  </si>
  <si>
    <t>2202.733万元</t>
    <phoneticPr fontId="11" type="noConversion"/>
  </si>
  <si>
    <t>符合设计标准</t>
    <phoneticPr fontId="11" type="noConversion"/>
  </si>
  <si>
    <t>12月前完成支付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</si>
</sst>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仿宋_GB2312"/>
      <charset val="134"/>
    </font>
    <font>
      <sz val="12"/>
      <color theme="1"/>
      <name val="仿宋_GB2312"/>
      <charset val="134"/>
    </font>
    <font>
      <sz val="12"/>
      <color indexed="8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176" fontId="21" fillId="0" borderId="5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8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4"/>
      <c r="B17" s="44"/>
      <c r="C17" s="44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44"/>
      <c r="B18" s="44"/>
      <c r="C18" s="44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44"/>
      <c r="B19" s="44"/>
      <c r="C19" s="44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44"/>
      <c r="B20" s="44"/>
      <c r="C20" s="44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44"/>
      <c r="B21" s="44"/>
      <c r="C21" s="44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4"/>
      <c r="B22" s="44"/>
      <c r="C22" s="44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44"/>
      <c r="B23" s="44"/>
      <c r="C23" s="44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44"/>
      <c r="B24" s="44"/>
      <c r="C24" s="44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44"/>
      <c r="B25" s="44"/>
      <c r="C25" s="44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4"/>
      <c r="B26" s="44"/>
      <c r="C26" s="44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44"/>
      <c r="B27" s="44"/>
      <c r="C27" s="44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4"/>
      <c r="B28" s="44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4"/>
      <c r="B29" s="44" t="s">
        <v>267</v>
      </c>
      <c r="C29" s="44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44"/>
      <c r="B30" s="44"/>
      <c r="C30" s="44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44"/>
      <c r="B31" s="44"/>
      <c r="C31" s="44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44"/>
      <c r="B32" s="44"/>
      <c r="C32" s="44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44" t="s">
        <v>40</v>
      </c>
      <c r="B33" s="44"/>
      <c r="C33" s="44"/>
      <c r="D33" s="44"/>
      <c r="E33" s="44"/>
      <c r="F33" s="44"/>
      <c r="G33" s="17"/>
      <c r="H33" s="21" t="e">
        <f>I9+SUM(H16:H32)</f>
        <v>#DIV/0!</v>
      </c>
      <c r="I33" s="20"/>
    </row>
    <row r="34" spans="1:9" s="8" customFormat="1" ht="15.75">
      <c r="A34" s="49" t="s">
        <v>243</v>
      </c>
      <c r="B34" s="49"/>
      <c r="C34" s="49"/>
      <c r="D34" s="49"/>
      <c r="E34" s="49"/>
      <c r="F34" s="49"/>
      <c r="G34" s="49"/>
    </row>
    <row r="35" spans="1:9" s="8" customFormat="1" ht="15.75">
      <c r="A35" s="48" t="s">
        <v>41</v>
      </c>
      <c r="B35" s="48"/>
      <c r="C35" s="48"/>
      <c r="D35" s="48"/>
      <c r="E35" s="48"/>
      <c r="F35" s="48"/>
      <c r="G35" s="48"/>
    </row>
    <row r="36" spans="1:9" s="8" customFormat="1" ht="15.75">
      <c r="A36" s="48" t="s">
        <v>244</v>
      </c>
      <c r="B36" s="48"/>
      <c r="C36" s="48"/>
      <c r="D36" s="48"/>
      <c r="E36" s="48"/>
      <c r="F36" s="48"/>
      <c r="G36" s="48"/>
    </row>
    <row r="37" spans="1:9" s="8" customFormat="1" ht="15.75">
      <c r="A37" s="49" t="s">
        <v>42</v>
      </c>
      <c r="B37" s="49"/>
      <c r="C37" s="49"/>
      <c r="D37" s="49"/>
      <c r="E37" s="49"/>
      <c r="F37" s="49"/>
      <c r="G37" s="49"/>
    </row>
    <row r="38" spans="1:9" s="8" customFormat="1" ht="15.75">
      <c r="D38" s="9"/>
      <c r="E38" s="9"/>
      <c r="G38" s="10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44"/>
      <c r="B17" s="44"/>
      <c r="C17" s="44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44"/>
      <c r="B18" s="44"/>
      <c r="C18" s="44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44"/>
      <c r="B19" s="44"/>
      <c r="C19" s="44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44"/>
      <c r="B20" s="44"/>
      <c r="C20" s="44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44"/>
      <c r="B21" s="44"/>
      <c r="C21" s="44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44"/>
      <c r="B22" s="44"/>
      <c r="C22" s="44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44"/>
      <c r="B23" s="44"/>
      <c r="C23" s="44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44"/>
      <c r="B24" s="44"/>
      <c r="C24" s="44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44"/>
      <c r="B25" s="44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44"/>
      <c r="B26" s="44"/>
      <c r="C26" s="59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44"/>
      <c r="B27" s="44" t="s">
        <v>267</v>
      </c>
      <c r="C27" s="44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44"/>
      <c r="B28" s="44"/>
      <c r="C28" s="44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44" t="s">
        <v>40</v>
      </c>
      <c r="B29" s="44"/>
      <c r="C29" s="44"/>
      <c r="D29" s="44"/>
      <c r="E29" s="44"/>
      <c r="F29" s="44"/>
      <c r="G29" s="17"/>
      <c r="H29" s="21" t="e">
        <f>I9+SUM(H16:H28)</f>
        <v>#DIV/0!</v>
      </c>
      <c r="I29" s="20"/>
    </row>
    <row r="30" spans="1:9" s="8" customFormat="1" ht="15.75">
      <c r="A30" s="49" t="s">
        <v>243</v>
      </c>
      <c r="B30" s="49"/>
      <c r="C30" s="49"/>
      <c r="D30" s="49"/>
      <c r="E30" s="49"/>
      <c r="F30" s="49"/>
      <c r="G30" s="49"/>
    </row>
    <row r="31" spans="1:9" s="8" customFormat="1" ht="15.75">
      <c r="A31" s="48" t="s">
        <v>41</v>
      </c>
      <c r="B31" s="48"/>
      <c r="C31" s="48"/>
      <c r="D31" s="48"/>
      <c r="E31" s="48"/>
      <c r="F31" s="48"/>
      <c r="G31" s="48"/>
    </row>
    <row r="32" spans="1:9" s="8" customFormat="1" ht="15.75">
      <c r="A32" s="48" t="s">
        <v>244</v>
      </c>
      <c r="B32" s="48"/>
      <c r="C32" s="48"/>
      <c r="D32" s="48"/>
      <c r="E32" s="48"/>
      <c r="F32" s="48"/>
      <c r="G32" s="48"/>
    </row>
    <row r="33" spans="1:7" s="8" customFormat="1" ht="15.75">
      <c r="A33" s="49" t="s">
        <v>42</v>
      </c>
      <c r="B33" s="49"/>
      <c r="C33" s="49"/>
      <c r="D33" s="49"/>
      <c r="E33" s="49"/>
      <c r="F33" s="49"/>
      <c r="G33" s="49"/>
    </row>
    <row r="34" spans="1:7" s="8" customFormat="1" ht="15.75">
      <c r="D34" s="9"/>
      <c r="E34" s="9"/>
      <c r="G34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4"/>
      <c r="B16" s="44" t="s">
        <v>266</v>
      </c>
      <c r="C16" s="44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44"/>
      <c r="B17" s="44"/>
      <c r="C17" s="44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44"/>
      <c r="B18" s="44"/>
      <c r="C18" s="44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44"/>
      <c r="B19" s="44"/>
      <c r="C19" s="44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44"/>
      <c r="B20" s="44"/>
      <c r="C20" s="44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44"/>
      <c r="B21" s="44"/>
      <c r="C21" s="44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44"/>
      <c r="B22" s="44"/>
      <c r="C22" s="44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44"/>
      <c r="B23" s="44"/>
      <c r="C23" s="44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44"/>
      <c r="B24" s="44"/>
      <c r="C24" s="44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44"/>
      <c r="B25" s="44"/>
      <c r="C25" s="44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44"/>
      <c r="B26" s="44"/>
      <c r="C26" s="44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4"/>
      <c r="B27" s="44"/>
      <c r="C27" s="44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4"/>
      <c r="B28" s="44"/>
      <c r="C28" s="44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44"/>
      <c r="B29" s="44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4"/>
      <c r="B30" s="44" t="s">
        <v>267</v>
      </c>
      <c r="C30" s="44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44"/>
      <c r="B31" s="44"/>
      <c r="C31" s="44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44"/>
      <c r="B32" s="44"/>
      <c r="C32" s="44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44" t="s">
        <v>40</v>
      </c>
      <c r="B33" s="44"/>
      <c r="C33" s="44"/>
      <c r="D33" s="44"/>
      <c r="E33" s="44"/>
      <c r="F33" s="44"/>
      <c r="G33" s="17"/>
      <c r="H33" s="21" t="e">
        <f>I9+SUM(H16:H32)</f>
        <v>#DIV/0!</v>
      </c>
      <c r="I33" s="20"/>
    </row>
    <row r="34" spans="1:9" s="8" customFormat="1" ht="15.75">
      <c r="A34" s="49" t="s">
        <v>243</v>
      </c>
      <c r="B34" s="49"/>
      <c r="C34" s="49"/>
      <c r="D34" s="49"/>
      <c r="E34" s="49"/>
      <c r="F34" s="49"/>
      <c r="G34" s="49"/>
    </row>
    <row r="35" spans="1:9" s="8" customFormat="1" ht="15.75">
      <c r="A35" s="48" t="s">
        <v>41</v>
      </c>
      <c r="B35" s="48"/>
      <c r="C35" s="48"/>
      <c r="D35" s="48"/>
      <c r="E35" s="48"/>
      <c r="F35" s="48"/>
      <c r="G35" s="48"/>
    </row>
    <row r="36" spans="1:9" s="8" customFormat="1" ht="15.75">
      <c r="A36" s="48" t="s">
        <v>244</v>
      </c>
      <c r="B36" s="48"/>
      <c r="C36" s="48"/>
      <c r="D36" s="48"/>
      <c r="E36" s="48"/>
      <c r="F36" s="48"/>
      <c r="G36" s="48"/>
    </row>
    <row r="37" spans="1:9" s="8" customFormat="1" ht="15.75">
      <c r="A37" s="49" t="s">
        <v>42</v>
      </c>
      <c r="B37" s="49"/>
      <c r="C37" s="49"/>
      <c r="D37" s="49"/>
      <c r="E37" s="49"/>
      <c r="F37" s="49"/>
      <c r="G37" s="49"/>
    </row>
    <row r="38" spans="1:9" s="8" customFormat="1" ht="15.75">
      <c r="D38" s="9"/>
      <c r="E38" s="9"/>
      <c r="G38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44"/>
      <c r="B17" s="44"/>
      <c r="C17" s="44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44"/>
      <c r="B18" s="44"/>
      <c r="C18" s="44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44"/>
      <c r="B19" s="44"/>
      <c r="C19" s="44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44"/>
      <c r="B20" s="44"/>
      <c r="C20" s="44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44"/>
      <c r="B21" s="44"/>
      <c r="C21" s="44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44"/>
      <c r="B22" s="44"/>
      <c r="C22" s="44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44"/>
      <c r="B23" s="44"/>
      <c r="C23" s="44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44"/>
      <c r="B24" s="44"/>
      <c r="C24" s="44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44"/>
      <c r="B25" s="44"/>
      <c r="C25" s="58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44"/>
      <c r="B26" s="44"/>
      <c r="C26" s="60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44"/>
      <c r="B27" s="44"/>
      <c r="C27" s="59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44"/>
      <c r="B28" s="44" t="s">
        <v>267</v>
      </c>
      <c r="C28" s="44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4"/>
      <c r="B29" s="44"/>
      <c r="C29" s="44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44"/>
      <c r="B30" s="44"/>
      <c r="C30" s="44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44"/>
      <c r="B31" s="44"/>
      <c r="C31" s="44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44" t="s">
        <v>40</v>
      </c>
      <c r="B32" s="44"/>
      <c r="C32" s="44"/>
      <c r="D32" s="44"/>
      <c r="E32" s="44"/>
      <c r="F32" s="44"/>
      <c r="G32" s="17"/>
      <c r="H32" s="21" t="e">
        <f>I9+SUM(H16:H31)</f>
        <v>#DIV/0!</v>
      </c>
      <c r="I32" s="20"/>
    </row>
    <row r="33" spans="1:7" s="8" customFormat="1" ht="15.75">
      <c r="A33" s="49" t="s">
        <v>243</v>
      </c>
      <c r="B33" s="49"/>
      <c r="C33" s="49"/>
      <c r="D33" s="49"/>
      <c r="E33" s="49"/>
      <c r="F33" s="49"/>
      <c r="G33" s="49"/>
    </row>
    <row r="34" spans="1:7" s="8" customFormat="1" ht="15.75">
      <c r="A34" s="48" t="s">
        <v>41</v>
      </c>
      <c r="B34" s="48"/>
      <c r="C34" s="48"/>
      <c r="D34" s="48"/>
      <c r="E34" s="48"/>
      <c r="F34" s="48"/>
      <c r="G34" s="48"/>
    </row>
    <row r="35" spans="1:7" s="8" customFormat="1" ht="15.75">
      <c r="A35" s="48" t="s">
        <v>244</v>
      </c>
      <c r="B35" s="48"/>
      <c r="C35" s="48"/>
      <c r="D35" s="48"/>
      <c r="E35" s="48"/>
      <c r="F35" s="48"/>
      <c r="G35" s="48"/>
    </row>
    <row r="36" spans="1:7" s="8" customFormat="1" ht="15.75">
      <c r="A36" s="49" t="s">
        <v>42</v>
      </c>
      <c r="B36" s="49"/>
      <c r="C36" s="49"/>
      <c r="D36" s="49"/>
      <c r="E36" s="49"/>
      <c r="F36" s="49"/>
      <c r="G36" s="49"/>
    </row>
    <row r="37" spans="1:7" s="8" customFormat="1" ht="15.75">
      <c r="D37" s="9"/>
      <c r="E37" s="9"/>
      <c r="G37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44"/>
      <c r="B17" s="44"/>
      <c r="C17" s="44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44"/>
      <c r="B18" s="44"/>
      <c r="C18" s="44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44"/>
      <c r="B19" s="44"/>
      <c r="C19" s="44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44"/>
      <c r="B20" s="44"/>
      <c r="C20" s="44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44"/>
      <c r="B21" s="44"/>
      <c r="C21" s="44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44"/>
      <c r="B22" s="44"/>
      <c r="C22" s="44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44"/>
      <c r="B23" s="44"/>
      <c r="C23" s="44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44"/>
      <c r="B24" s="44"/>
      <c r="C24" s="44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44"/>
      <c r="B25" s="44"/>
      <c r="C25" s="44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44"/>
      <c r="B26" s="44"/>
      <c r="C26" s="44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4"/>
      <c r="B27" s="44"/>
      <c r="C27" s="44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4"/>
      <c r="B28" s="44"/>
      <c r="C28" s="44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44"/>
      <c r="B29" s="44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4"/>
      <c r="B30" s="44" t="s">
        <v>267</v>
      </c>
      <c r="C30" s="44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44"/>
      <c r="B31" s="44"/>
      <c r="C31" s="44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44"/>
      <c r="B32" s="44"/>
      <c r="C32" s="44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44"/>
      <c r="B33" s="44"/>
      <c r="C33" s="44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44" t="s">
        <v>40</v>
      </c>
      <c r="B34" s="44"/>
      <c r="C34" s="44"/>
      <c r="D34" s="44"/>
      <c r="E34" s="44"/>
      <c r="F34" s="44"/>
      <c r="G34" s="17"/>
      <c r="H34" s="21" t="e">
        <f>I9+SUM(H16:H33)</f>
        <v>#DIV/0!</v>
      </c>
      <c r="I34" s="20"/>
    </row>
    <row r="35" spans="1:9" s="8" customFormat="1" ht="15.75">
      <c r="A35" s="49" t="s">
        <v>243</v>
      </c>
      <c r="B35" s="49"/>
      <c r="C35" s="49"/>
      <c r="D35" s="49"/>
      <c r="E35" s="49"/>
      <c r="F35" s="49"/>
      <c r="G35" s="49"/>
    </row>
    <row r="36" spans="1:9" s="8" customFormat="1" ht="15.75">
      <c r="A36" s="48" t="s">
        <v>41</v>
      </c>
      <c r="B36" s="48"/>
      <c r="C36" s="48"/>
      <c r="D36" s="48"/>
      <c r="E36" s="48"/>
      <c r="F36" s="48"/>
      <c r="G36" s="48"/>
    </row>
    <row r="37" spans="1:9" s="8" customFormat="1" ht="15.75">
      <c r="A37" s="48" t="s">
        <v>244</v>
      </c>
      <c r="B37" s="48"/>
      <c r="C37" s="48"/>
      <c r="D37" s="48"/>
      <c r="E37" s="48"/>
      <c r="F37" s="48"/>
      <c r="G37" s="48"/>
    </row>
    <row r="38" spans="1:9" s="8" customFormat="1" ht="15.75">
      <c r="A38" s="49" t="s">
        <v>42</v>
      </c>
      <c r="B38" s="49"/>
      <c r="C38" s="49"/>
      <c r="D38" s="49"/>
      <c r="E38" s="49"/>
      <c r="F38" s="49"/>
      <c r="G38" s="49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44"/>
      <c r="B17" s="44"/>
      <c r="C17" s="44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44"/>
      <c r="B18" s="44"/>
      <c r="C18" s="44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44"/>
      <c r="B19" s="44"/>
      <c r="C19" s="44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44"/>
      <c r="B20" s="44"/>
      <c r="C20" s="44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44"/>
      <c r="B21" s="44"/>
      <c r="C21" s="44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44"/>
      <c r="B22" s="44"/>
      <c r="C22" s="44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44"/>
      <c r="B23" s="44"/>
      <c r="C23" s="44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44"/>
      <c r="B24" s="44"/>
      <c r="C24" s="44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44"/>
      <c r="B25" s="44"/>
      <c r="C25" s="44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44"/>
      <c r="B26" s="44"/>
      <c r="C26" s="44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44"/>
      <c r="B27" s="44"/>
      <c r="C27" s="44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44"/>
      <c r="B28" s="44"/>
      <c r="C28" s="44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44"/>
      <c r="B29" s="44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4"/>
      <c r="B30" s="44" t="s">
        <v>267</v>
      </c>
      <c r="C30" s="44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44"/>
      <c r="B31" s="44"/>
      <c r="C31" s="44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44"/>
      <c r="B32" s="44"/>
      <c r="C32" s="44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44"/>
      <c r="B33" s="44"/>
      <c r="C33" s="44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44" t="s">
        <v>40</v>
      </c>
      <c r="B34" s="44"/>
      <c r="C34" s="44"/>
      <c r="D34" s="44"/>
      <c r="E34" s="44"/>
      <c r="F34" s="44"/>
      <c r="G34" s="17"/>
      <c r="H34" s="21" t="e">
        <f>I9+SUM(H16:H33)</f>
        <v>#DIV/0!</v>
      </c>
      <c r="I34" s="20"/>
    </row>
    <row r="35" spans="1:9" s="8" customFormat="1" ht="15.75">
      <c r="A35" s="49" t="s">
        <v>243</v>
      </c>
      <c r="B35" s="49"/>
      <c r="C35" s="49"/>
      <c r="D35" s="49"/>
      <c r="E35" s="49"/>
      <c r="F35" s="49"/>
      <c r="G35" s="49"/>
    </row>
    <row r="36" spans="1:9" s="8" customFormat="1" ht="15.75">
      <c r="A36" s="48" t="s">
        <v>41</v>
      </c>
      <c r="B36" s="48"/>
      <c r="C36" s="48"/>
      <c r="D36" s="48"/>
      <c r="E36" s="48"/>
      <c r="F36" s="48"/>
      <c r="G36" s="48"/>
    </row>
    <row r="37" spans="1:9" s="8" customFormat="1" ht="15.75">
      <c r="A37" s="48" t="s">
        <v>244</v>
      </c>
      <c r="B37" s="48"/>
      <c r="C37" s="48"/>
      <c r="D37" s="48"/>
      <c r="E37" s="48"/>
      <c r="F37" s="48"/>
      <c r="G37" s="48"/>
    </row>
    <row r="38" spans="1:9" s="8" customFormat="1" ht="15.75">
      <c r="A38" s="49" t="s">
        <v>42</v>
      </c>
      <c r="B38" s="49"/>
      <c r="C38" s="49"/>
      <c r="D38" s="49"/>
      <c r="E38" s="49"/>
      <c r="F38" s="49"/>
      <c r="G38" s="49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E851-1AC8-4A4A-8248-B52FD1E83A52}">
  <dimension ref="A1:I31"/>
  <sheetViews>
    <sheetView tabSelected="1" view="pageBreakPreview" topLeftCell="A13" zoomScaleNormal="100" zoomScaleSheetLayoutView="100" workbookViewId="0">
      <selection activeCell="H25" sqref="H25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19.59765625" customWidth="1"/>
  </cols>
  <sheetData>
    <row r="1" spans="1:9" ht="20.25">
      <c r="A1" s="45"/>
      <c r="B1" s="45"/>
      <c r="C1" s="45"/>
      <c r="D1" s="45"/>
      <c r="E1" s="45"/>
      <c r="F1" s="45"/>
      <c r="G1" s="45"/>
    </row>
    <row r="2" spans="1:9" s="1" customFormat="1" ht="23.25">
      <c r="A2" s="46" t="s">
        <v>273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7.649999999999999">
      <c r="A3" s="47" t="s">
        <v>274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7.649999999999999">
      <c r="A4" s="6"/>
      <c r="B4" s="6"/>
      <c r="C4" s="6"/>
      <c r="D4" s="5"/>
      <c r="E4" s="5"/>
      <c r="F4" s="6"/>
      <c r="G4" s="7"/>
    </row>
    <row r="5" spans="1:9" s="11" customFormat="1">
      <c r="A5" s="52" t="s">
        <v>1</v>
      </c>
      <c r="B5" s="52"/>
      <c r="C5" s="52" t="s">
        <v>293</v>
      </c>
      <c r="D5" s="52"/>
      <c r="E5" s="52"/>
      <c r="F5" s="52"/>
      <c r="G5" s="52"/>
      <c r="H5" s="52"/>
      <c r="I5" s="52"/>
    </row>
    <row r="6" spans="1:9" s="11" customFormat="1">
      <c r="A6" s="52" t="s">
        <v>247</v>
      </c>
      <c r="B6" s="52"/>
      <c r="C6" s="57" t="s">
        <v>279</v>
      </c>
      <c r="D6" s="57"/>
      <c r="E6" s="57"/>
      <c r="F6" s="24" t="s">
        <v>2</v>
      </c>
      <c r="G6" s="57" t="s">
        <v>280</v>
      </c>
      <c r="H6" s="57"/>
      <c r="I6" s="57"/>
    </row>
    <row r="7" spans="1:9" s="11" customFormat="1">
      <c r="A7" s="52" t="s">
        <v>248</v>
      </c>
      <c r="B7" s="52"/>
      <c r="C7" s="57" t="s">
        <v>276</v>
      </c>
      <c r="D7" s="57"/>
      <c r="E7" s="57"/>
      <c r="F7" s="24" t="s">
        <v>249</v>
      </c>
      <c r="G7" s="57">
        <v>89985966</v>
      </c>
      <c r="H7" s="57"/>
      <c r="I7" s="57"/>
    </row>
    <row r="8" spans="1:9" s="11" customFormat="1">
      <c r="A8" s="52" t="s">
        <v>250</v>
      </c>
      <c r="B8" s="52"/>
      <c r="C8" s="24"/>
      <c r="D8" s="23" t="s">
        <v>251</v>
      </c>
      <c r="E8" s="24" t="s">
        <v>252</v>
      </c>
      <c r="F8" s="24" t="s">
        <v>253</v>
      </c>
      <c r="G8" s="24" t="s">
        <v>9</v>
      </c>
      <c r="H8" s="24" t="s">
        <v>254</v>
      </c>
      <c r="I8" s="23" t="s">
        <v>3</v>
      </c>
    </row>
    <row r="9" spans="1:9" s="11" customFormat="1">
      <c r="A9" s="52" t="s">
        <v>255</v>
      </c>
      <c r="B9" s="52"/>
      <c r="C9" s="25" t="s">
        <v>256</v>
      </c>
      <c r="D9" s="35">
        <v>3310</v>
      </c>
      <c r="E9" s="36">
        <v>2263</v>
      </c>
      <c r="F9" s="37">
        <v>2202.7330000000002</v>
      </c>
      <c r="G9" s="24">
        <v>10</v>
      </c>
      <c r="H9" s="26">
        <f>+F9/E9</f>
        <v>0.97336853733981443</v>
      </c>
      <c r="I9" s="27">
        <f>G9*H9</f>
        <v>9.7336853733981439</v>
      </c>
    </row>
    <row r="10" spans="1:9" s="11" customFormat="1">
      <c r="A10" s="53"/>
      <c r="B10" s="53"/>
      <c r="C10" s="25" t="s">
        <v>257</v>
      </c>
      <c r="D10" s="35">
        <v>3310</v>
      </c>
      <c r="E10" s="36">
        <v>2263</v>
      </c>
      <c r="F10" s="37">
        <v>2202.7330000000002</v>
      </c>
      <c r="G10" s="24" t="s">
        <v>258</v>
      </c>
      <c r="H10" s="23"/>
      <c r="I10" s="23" t="s">
        <v>258</v>
      </c>
    </row>
    <row r="11" spans="1:9" s="11" customFormat="1">
      <c r="A11" s="53"/>
      <c r="B11" s="53"/>
      <c r="C11" s="25" t="s">
        <v>259</v>
      </c>
      <c r="D11" s="23"/>
      <c r="E11" s="23"/>
      <c r="F11" s="24"/>
      <c r="G11" s="24" t="s">
        <v>258</v>
      </c>
      <c r="H11" s="23"/>
      <c r="I11" s="23" t="s">
        <v>258</v>
      </c>
    </row>
    <row r="12" spans="1:9" s="11" customFormat="1">
      <c r="A12" s="53"/>
      <c r="B12" s="53"/>
      <c r="C12" s="25" t="s">
        <v>260</v>
      </c>
      <c r="D12" s="23"/>
      <c r="E12" s="23"/>
      <c r="F12" s="24"/>
      <c r="G12" s="24" t="s">
        <v>258</v>
      </c>
      <c r="H12" s="23"/>
      <c r="I12" s="23" t="s">
        <v>258</v>
      </c>
    </row>
    <row r="13" spans="1:9" s="11" customFormat="1" ht="18" customHeight="1">
      <c r="A13" s="52" t="s">
        <v>4</v>
      </c>
      <c r="B13" s="52" t="s">
        <v>261</v>
      </c>
      <c r="C13" s="52"/>
      <c r="D13" s="52"/>
      <c r="E13" s="52"/>
      <c r="F13" s="52" t="s">
        <v>262</v>
      </c>
      <c r="G13" s="52"/>
      <c r="H13" s="52"/>
      <c r="I13" s="52"/>
    </row>
    <row r="14" spans="1:9" s="11" customFormat="1" ht="60.4" customHeight="1">
      <c r="A14" s="52"/>
      <c r="B14" s="54" t="s">
        <v>297</v>
      </c>
      <c r="C14" s="55"/>
      <c r="D14" s="55"/>
      <c r="E14" s="56"/>
      <c r="F14" s="61" t="s">
        <v>297</v>
      </c>
      <c r="G14" s="62"/>
      <c r="H14" s="62"/>
      <c r="I14" s="63"/>
    </row>
    <row r="15" spans="1:9" s="11" customFormat="1" ht="36.75" customHeight="1">
      <c r="A15" s="52" t="s">
        <v>5</v>
      </c>
      <c r="B15" s="23" t="s">
        <v>6</v>
      </c>
      <c r="C15" s="23" t="s">
        <v>7</v>
      </c>
      <c r="D15" s="24" t="s">
        <v>8</v>
      </c>
      <c r="E15" s="23" t="s">
        <v>263</v>
      </c>
      <c r="F15" s="23" t="s">
        <v>264</v>
      </c>
      <c r="G15" s="24" t="s">
        <v>9</v>
      </c>
      <c r="H15" s="24" t="s">
        <v>3</v>
      </c>
      <c r="I15" s="23" t="s">
        <v>246</v>
      </c>
    </row>
    <row r="16" spans="1:9" s="11" customFormat="1" ht="26.25">
      <c r="A16" s="52"/>
      <c r="B16" s="52" t="s">
        <v>291</v>
      </c>
      <c r="C16" s="23" t="s">
        <v>268</v>
      </c>
      <c r="D16" s="34" t="s">
        <v>277</v>
      </c>
      <c r="E16" s="23" t="s">
        <v>294</v>
      </c>
      <c r="F16" s="23" t="s">
        <v>294</v>
      </c>
      <c r="G16" s="28">
        <v>15</v>
      </c>
      <c r="H16" s="28">
        <v>15</v>
      </c>
      <c r="I16" s="23"/>
    </row>
    <row r="17" spans="1:9" s="11" customFormat="1">
      <c r="A17" s="52"/>
      <c r="B17" s="52"/>
      <c r="C17" s="52" t="s">
        <v>269</v>
      </c>
      <c r="D17" s="34" t="s">
        <v>281</v>
      </c>
      <c r="E17" s="29">
        <v>1</v>
      </c>
      <c r="F17" s="29">
        <v>1</v>
      </c>
      <c r="G17" s="28">
        <v>4</v>
      </c>
      <c r="H17" s="28">
        <v>4</v>
      </c>
      <c r="I17" s="23"/>
    </row>
    <row r="18" spans="1:9" s="11" customFormat="1" ht="78.75">
      <c r="A18" s="52"/>
      <c r="B18" s="52"/>
      <c r="C18" s="52"/>
      <c r="D18" s="34" t="s">
        <v>287</v>
      </c>
      <c r="E18" s="23" t="s">
        <v>275</v>
      </c>
      <c r="F18" s="23" t="s">
        <v>290</v>
      </c>
      <c r="G18" s="28">
        <v>4</v>
      </c>
      <c r="H18" s="28">
        <v>4</v>
      </c>
      <c r="I18" s="23"/>
    </row>
    <row r="19" spans="1:9" s="11" customFormat="1" ht="26.25">
      <c r="A19" s="52"/>
      <c r="B19" s="52"/>
      <c r="C19" s="52"/>
      <c r="D19" s="34" t="s">
        <v>295</v>
      </c>
      <c r="E19" s="23" t="s">
        <v>275</v>
      </c>
      <c r="F19" s="33" t="s">
        <v>301</v>
      </c>
      <c r="G19" s="28">
        <v>5</v>
      </c>
      <c r="H19" s="28">
        <v>5</v>
      </c>
      <c r="I19" s="23"/>
    </row>
    <row r="20" spans="1:9" s="11" customFormat="1" ht="26.25">
      <c r="A20" s="52"/>
      <c r="B20" s="52"/>
      <c r="C20" s="52" t="s">
        <v>270</v>
      </c>
      <c r="D20" s="34" t="s">
        <v>288</v>
      </c>
      <c r="E20" s="23" t="s">
        <v>275</v>
      </c>
      <c r="F20" s="23" t="s">
        <v>302</v>
      </c>
      <c r="G20" s="28">
        <v>6</v>
      </c>
      <c r="H20" s="28">
        <v>6</v>
      </c>
      <c r="I20" s="23"/>
    </row>
    <row r="21" spans="1:9" s="11" customFormat="1" ht="26.25">
      <c r="A21" s="52"/>
      <c r="B21" s="52"/>
      <c r="C21" s="52"/>
      <c r="D21" s="34" t="s">
        <v>289</v>
      </c>
      <c r="E21" s="23" t="s">
        <v>275</v>
      </c>
      <c r="F21" s="23" t="s">
        <v>292</v>
      </c>
      <c r="G21" s="28">
        <v>6</v>
      </c>
      <c r="H21" s="28">
        <v>6</v>
      </c>
      <c r="I21" s="23"/>
    </row>
    <row r="22" spans="1:9" s="11" customFormat="1" ht="26.25">
      <c r="A22" s="52"/>
      <c r="B22" s="52"/>
      <c r="C22" s="23" t="s">
        <v>271</v>
      </c>
      <c r="D22" s="34" t="s">
        <v>28</v>
      </c>
      <c r="E22" s="23" t="s">
        <v>296</v>
      </c>
      <c r="F22" s="23" t="s">
        <v>300</v>
      </c>
      <c r="G22" s="28">
        <v>10</v>
      </c>
      <c r="H22" s="28">
        <v>10</v>
      </c>
      <c r="I22" s="23"/>
    </row>
    <row r="23" spans="1:9" s="11" customFormat="1" ht="26.25">
      <c r="A23" s="52"/>
      <c r="B23" s="52" t="s">
        <v>272</v>
      </c>
      <c r="C23" s="23" t="s">
        <v>284</v>
      </c>
      <c r="D23" s="23" t="s">
        <v>278</v>
      </c>
      <c r="E23" s="23" t="s">
        <v>275</v>
      </c>
      <c r="F23" s="33" t="s">
        <v>298</v>
      </c>
      <c r="G23" s="28">
        <v>13</v>
      </c>
      <c r="H23" s="28">
        <v>10</v>
      </c>
      <c r="I23" s="33" t="s">
        <v>299</v>
      </c>
    </row>
    <row r="24" spans="1:9" s="11" customFormat="1" ht="52.5">
      <c r="A24" s="52"/>
      <c r="B24" s="52"/>
      <c r="C24" s="23" t="s">
        <v>285</v>
      </c>
      <c r="D24" s="23" t="s">
        <v>283</v>
      </c>
      <c r="E24" s="23" t="s">
        <v>275</v>
      </c>
      <c r="F24" s="33" t="s">
        <v>298</v>
      </c>
      <c r="G24" s="28">
        <v>13</v>
      </c>
      <c r="H24" s="28">
        <v>12</v>
      </c>
      <c r="I24" s="33" t="s">
        <v>299</v>
      </c>
    </row>
    <row r="25" spans="1:9" s="11" customFormat="1" ht="26.25">
      <c r="A25" s="52"/>
      <c r="B25" s="52"/>
      <c r="C25" s="23" t="s">
        <v>286</v>
      </c>
      <c r="D25" s="23" t="s">
        <v>282</v>
      </c>
      <c r="E25" s="23" t="s">
        <v>275</v>
      </c>
      <c r="F25" s="33" t="s">
        <v>298</v>
      </c>
      <c r="G25" s="28">
        <v>14</v>
      </c>
      <c r="H25" s="28">
        <v>13</v>
      </c>
      <c r="I25" s="33" t="s">
        <v>299</v>
      </c>
    </row>
    <row r="26" spans="1:9" s="11" customFormat="1" ht="15.75">
      <c r="A26" s="52" t="s">
        <v>40</v>
      </c>
      <c r="B26" s="52"/>
      <c r="C26" s="52"/>
      <c r="D26" s="52"/>
      <c r="E26" s="52"/>
      <c r="F26" s="52"/>
      <c r="G26" s="28"/>
      <c r="H26" s="38">
        <f>I9+SUM(H16:H25)</f>
        <v>94.733685373398146</v>
      </c>
      <c r="I26" s="39"/>
    </row>
    <row r="27" spans="1:9" s="30" customFormat="1" ht="15.75">
      <c r="A27" s="51"/>
      <c r="B27" s="51"/>
      <c r="C27" s="51"/>
      <c r="D27" s="51"/>
      <c r="E27" s="51"/>
      <c r="F27" s="51"/>
      <c r="G27" s="51"/>
    </row>
    <row r="28" spans="1:9" s="30" customFormat="1" ht="15.75">
      <c r="A28" s="50"/>
      <c r="B28" s="50"/>
      <c r="C28" s="50"/>
      <c r="D28" s="50"/>
      <c r="E28" s="50"/>
      <c r="F28" s="50"/>
      <c r="G28" s="50"/>
    </row>
    <row r="29" spans="1:9" s="30" customFormat="1" ht="15.75">
      <c r="A29" s="50"/>
      <c r="B29" s="50"/>
      <c r="C29" s="50"/>
      <c r="D29" s="50"/>
      <c r="E29" s="50"/>
      <c r="F29" s="50"/>
      <c r="G29" s="50"/>
    </row>
    <row r="30" spans="1:9" s="30" customFormat="1" ht="15.75">
      <c r="A30" s="51"/>
      <c r="B30" s="51"/>
      <c r="C30" s="51"/>
      <c r="D30" s="51"/>
      <c r="E30" s="51"/>
      <c r="F30" s="51"/>
      <c r="G30" s="51"/>
    </row>
    <row r="31" spans="1:9" s="30" customFormat="1" ht="15.75">
      <c r="D31" s="31"/>
      <c r="E31" s="31"/>
      <c r="G31" s="32"/>
    </row>
  </sheetData>
  <mergeCells count="31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8:G28"/>
    <mergeCell ref="A29:G29"/>
    <mergeCell ref="A30:G30"/>
    <mergeCell ref="A27:G27"/>
    <mergeCell ref="B16:B22"/>
    <mergeCell ref="C17:C19"/>
    <mergeCell ref="C20:C21"/>
    <mergeCell ref="A15:A25"/>
    <mergeCell ref="B23:B25"/>
    <mergeCell ref="A26:F26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4"/>
      <c r="B16" s="44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44"/>
      <c r="B17" s="44"/>
      <c r="C17" s="44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44"/>
      <c r="B18" s="44"/>
      <c r="C18" s="44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44"/>
      <c r="B19" s="44"/>
      <c r="C19" s="44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44"/>
      <c r="B20" s="44"/>
      <c r="C20" s="44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44"/>
      <c r="B21" s="44"/>
      <c r="C21" s="44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44"/>
      <c r="B22" s="44"/>
      <c r="C22" s="44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44"/>
      <c r="B23" s="44"/>
      <c r="C23" s="44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44"/>
      <c r="B24" s="44"/>
      <c r="C24" s="44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44"/>
      <c r="B25" s="44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44"/>
      <c r="B26" s="44"/>
      <c r="C26" s="59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44"/>
      <c r="B27" s="44" t="s">
        <v>267</v>
      </c>
      <c r="C27" s="44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44"/>
      <c r="B28" s="44"/>
      <c r="C28" s="44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4"/>
      <c r="B29" s="44"/>
      <c r="C29" s="44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44"/>
      <c r="B30" s="44"/>
      <c r="C30" s="44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44" t="s">
        <v>40</v>
      </c>
      <c r="B31" s="44"/>
      <c r="C31" s="44"/>
      <c r="D31" s="44"/>
      <c r="E31" s="44"/>
      <c r="F31" s="44"/>
      <c r="G31" s="17"/>
      <c r="H31" s="21" t="e">
        <f>I9+SUM(H16:H30)</f>
        <v>#DIV/0!</v>
      </c>
      <c r="I31" s="20"/>
    </row>
    <row r="32" spans="1:9" s="8" customFormat="1" ht="15.75">
      <c r="A32" s="49" t="s">
        <v>243</v>
      </c>
      <c r="B32" s="49"/>
      <c r="C32" s="49"/>
      <c r="D32" s="49"/>
      <c r="E32" s="49"/>
      <c r="F32" s="49"/>
      <c r="G32" s="49"/>
    </row>
    <row r="33" spans="1:7" s="8" customFormat="1" ht="15.75">
      <c r="A33" s="48" t="s">
        <v>41</v>
      </c>
      <c r="B33" s="48"/>
      <c r="C33" s="48"/>
      <c r="D33" s="48"/>
      <c r="E33" s="48"/>
      <c r="F33" s="48"/>
      <c r="G33" s="48"/>
    </row>
    <row r="34" spans="1:7" s="8" customFormat="1" ht="15.75">
      <c r="A34" s="48" t="s">
        <v>244</v>
      </c>
      <c r="B34" s="48"/>
      <c r="C34" s="48"/>
      <c r="D34" s="48"/>
      <c r="E34" s="48"/>
      <c r="F34" s="48"/>
      <c r="G34" s="48"/>
    </row>
    <row r="35" spans="1:7" s="8" customFormat="1" ht="15.75">
      <c r="A35" s="49" t="s">
        <v>42</v>
      </c>
      <c r="B35" s="49"/>
      <c r="C35" s="49"/>
      <c r="D35" s="49"/>
      <c r="E35" s="49"/>
      <c r="F35" s="49"/>
      <c r="G35" s="49"/>
    </row>
    <row r="36" spans="1:7" s="8" customFormat="1" ht="15.75">
      <c r="D36" s="9"/>
      <c r="E36" s="9"/>
      <c r="G36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4"/>
      <c r="B17" s="44"/>
      <c r="C17" s="44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44"/>
      <c r="B18" s="44"/>
      <c r="C18" s="44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44"/>
      <c r="B19" s="44"/>
      <c r="C19" s="44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44"/>
      <c r="B20" s="44"/>
      <c r="C20" s="44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44"/>
      <c r="B21" s="44"/>
      <c r="C21" s="44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44"/>
      <c r="B22" s="44"/>
      <c r="C22" s="44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44"/>
      <c r="B23" s="44"/>
      <c r="C23" s="44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44"/>
      <c r="B24" s="44"/>
      <c r="C24" s="44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44"/>
      <c r="B25" s="44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44"/>
      <c r="B26" s="44" t="s">
        <v>267</v>
      </c>
      <c r="C26" s="44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44"/>
      <c r="B27" s="44"/>
      <c r="C27" s="44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44" t="s">
        <v>40</v>
      </c>
      <c r="B28" s="44"/>
      <c r="C28" s="44"/>
      <c r="D28" s="44"/>
      <c r="E28" s="44"/>
      <c r="F28" s="44"/>
      <c r="G28" s="17"/>
      <c r="H28" s="21" t="e">
        <f>I9+SUM(H16:H27)</f>
        <v>#DIV/0!</v>
      </c>
      <c r="I28" s="20"/>
    </row>
    <row r="29" spans="1:9" s="8" customFormat="1" ht="15.75">
      <c r="A29" s="49" t="s">
        <v>243</v>
      </c>
      <c r="B29" s="49"/>
      <c r="C29" s="49"/>
      <c r="D29" s="49"/>
      <c r="E29" s="49"/>
      <c r="F29" s="49"/>
      <c r="G29" s="49"/>
    </row>
    <row r="30" spans="1:9" s="8" customFormat="1" ht="15.75">
      <c r="A30" s="48" t="s">
        <v>41</v>
      </c>
      <c r="B30" s="48"/>
      <c r="C30" s="48"/>
      <c r="D30" s="48"/>
      <c r="E30" s="48"/>
      <c r="F30" s="48"/>
      <c r="G30" s="48"/>
    </row>
    <row r="31" spans="1:9" s="8" customFormat="1" ht="15.75">
      <c r="A31" s="48" t="s">
        <v>244</v>
      </c>
      <c r="B31" s="48"/>
      <c r="C31" s="48"/>
      <c r="D31" s="48"/>
      <c r="E31" s="48"/>
      <c r="F31" s="48"/>
      <c r="G31" s="48"/>
    </row>
    <row r="32" spans="1:9" s="8" customFormat="1" ht="15.75">
      <c r="A32" s="49" t="s">
        <v>42</v>
      </c>
      <c r="B32" s="49"/>
      <c r="C32" s="49"/>
      <c r="D32" s="49"/>
      <c r="E32" s="49"/>
      <c r="F32" s="49"/>
      <c r="G32" s="49"/>
    </row>
    <row r="33" spans="4:7" s="8" customFormat="1" ht="15.75">
      <c r="D33" s="9"/>
      <c r="E33" s="9"/>
      <c r="G33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44"/>
      <c r="B17" s="44"/>
      <c r="C17" s="44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44"/>
      <c r="B18" s="44"/>
      <c r="C18" s="44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44"/>
      <c r="B19" s="44"/>
      <c r="C19" s="44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44"/>
      <c r="B20" s="44"/>
      <c r="C20" s="44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44"/>
      <c r="B21" s="44"/>
      <c r="C21" s="44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44"/>
      <c r="B22" s="44"/>
      <c r="C22" s="44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44"/>
      <c r="B23" s="44"/>
      <c r="C23" s="44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44"/>
      <c r="B24" s="44"/>
      <c r="C24" s="44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44"/>
      <c r="B25" s="44"/>
      <c r="C25" s="44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4"/>
      <c r="B26" s="44"/>
      <c r="C26" s="44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44"/>
      <c r="B27" s="44"/>
      <c r="C27" s="44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4"/>
      <c r="B28" s="44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4"/>
      <c r="B29" s="44" t="s">
        <v>267</v>
      </c>
      <c r="C29" s="44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44"/>
      <c r="B30" s="44"/>
      <c r="C30" s="44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44"/>
      <c r="B31" s="44"/>
      <c r="C31" s="44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44" t="s">
        <v>40</v>
      </c>
      <c r="B32" s="44"/>
      <c r="C32" s="44"/>
      <c r="D32" s="44"/>
      <c r="E32" s="44"/>
      <c r="F32" s="44"/>
      <c r="G32" s="17"/>
      <c r="H32" s="21" t="e">
        <f>I9+SUM(H16:H31)</f>
        <v>#DIV/0!</v>
      </c>
      <c r="I32" s="20"/>
    </row>
    <row r="33" spans="1:7" s="8" customFormat="1" ht="15.75">
      <c r="A33" s="49" t="s">
        <v>243</v>
      </c>
      <c r="B33" s="49"/>
      <c r="C33" s="49"/>
      <c r="D33" s="49"/>
      <c r="E33" s="49"/>
      <c r="F33" s="49"/>
      <c r="G33" s="49"/>
    </row>
    <row r="34" spans="1:7" s="8" customFormat="1" ht="15.75">
      <c r="A34" s="48" t="s">
        <v>41</v>
      </c>
      <c r="B34" s="48"/>
      <c r="C34" s="48"/>
      <c r="D34" s="48"/>
      <c r="E34" s="48"/>
      <c r="F34" s="48"/>
      <c r="G34" s="48"/>
    </row>
    <row r="35" spans="1:7" s="8" customFormat="1" ht="15.75">
      <c r="A35" s="48" t="s">
        <v>244</v>
      </c>
      <c r="B35" s="48"/>
      <c r="C35" s="48"/>
      <c r="D35" s="48"/>
      <c r="E35" s="48"/>
      <c r="F35" s="48"/>
      <c r="G35" s="48"/>
    </row>
    <row r="36" spans="1:7" s="8" customFormat="1" ht="15.75">
      <c r="A36" s="49" t="s">
        <v>42</v>
      </c>
      <c r="B36" s="49"/>
      <c r="C36" s="49"/>
      <c r="D36" s="49"/>
      <c r="E36" s="49"/>
      <c r="F36" s="49"/>
      <c r="G36" s="49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44"/>
      <c r="B17" s="44"/>
      <c r="C17" s="44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44"/>
      <c r="B18" s="44"/>
      <c r="C18" s="44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44"/>
      <c r="B19" s="44"/>
      <c r="C19" s="44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44"/>
      <c r="B20" s="44"/>
      <c r="C20" s="44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44"/>
      <c r="B21" s="44"/>
      <c r="C21" s="44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44"/>
      <c r="B22" s="44"/>
      <c r="C22" s="44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44"/>
      <c r="B23" s="44"/>
      <c r="C23" s="44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44"/>
      <c r="B24" s="44"/>
      <c r="C24" s="44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44"/>
      <c r="B25" s="44"/>
      <c r="C25" s="44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44"/>
      <c r="B26" s="44"/>
      <c r="C26" s="44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44"/>
      <c r="B27" s="44"/>
      <c r="C27" s="44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44"/>
      <c r="B28" s="44"/>
      <c r="C28" s="58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44"/>
      <c r="B29" s="44"/>
      <c r="C29" s="60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44"/>
      <c r="B30" s="44"/>
      <c r="C30" s="59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44"/>
      <c r="B31" s="44" t="s">
        <v>267</v>
      </c>
      <c r="C31" s="44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44"/>
      <c r="B32" s="44"/>
      <c r="C32" s="44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44" t="s">
        <v>40</v>
      </c>
      <c r="B33" s="44"/>
      <c r="C33" s="44"/>
      <c r="D33" s="44"/>
      <c r="E33" s="44"/>
      <c r="F33" s="44"/>
      <c r="G33" s="17"/>
      <c r="H33" s="21" t="e">
        <f>I9+SUM(H16:H32)</f>
        <v>#DIV/0!</v>
      </c>
      <c r="I33" s="20"/>
    </row>
    <row r="34" spans="1:9" s="8" customFormat="1" ht="15.75">
      <c r="A34" s="49" t="s">
        <v>243</v>
      </c>
      <c r="B34" s="49"/>
      <c r="C34" s="49"/>
      <c r="D34" s="49"/>
      <c r="E34" s="49"/>
      <c r="F34" s="49"/>
      <c r="G34" s="49"/>
    </row>
    <row r="35" spans="1:9" s="8" customFormat="1" ht="15.75">
      <c r="A35" s="48" t="s">
        <v>41</v>
      </c>
      <c r="B35" s="48"/>
      <c r="C35" s="48"/>
      <c r="D35" s="48"/>
      <c r="E35" s="48"/>
      <c r="F35" s="48"/>
      <c r="G35" s="48"/>
    </row>
    <row r="36" spans="1:9" s="8" customFormat="1" ht="15.75">
      <c r="A36" s="48" t="s">
        <v>244</v>
      </c>
      <c r="B36" s="48"/>
      <c r="C36" s="48"/>
      <c r="D36" s="48"/>
      <c r="E36" s="48"/>
      <c r="F36" s="48"/>
      <c r="G36" s="48"/>
    </row>
    <row r="37" spans="1:9" s="8" customFormat="1" ht="15.75">
      <c r="A37" s="49" t="s">
        <v>42</v>
      </c>
      <c r="B37" s="49"/>
      <c r="C37" s="49"/>
      <c r="D37" s="49"/>
      <c r="E37" s="49"/>
      <c r="F37" s="49"/>
      <c r="G37" s="49"/>
    </row>
    <row r="38" spans="1:9" s="8" customFormat="1" ht="15.75">
      <c r="D38" s="9"/>
      <c r="E38" s="9"/>
      <c r="G38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7" t="s">
        <v>265</v>
      </c>
      <c r="B3" s="47"/>
      <c r="C3" s="47"/>
      <c r="D3" s="47"/>
      <c r="E3" s="47"/>
      <c r="F3" s="47"/>
      <c r="G3" s="47"/>
      <c r="H3" s="47"/>
      <c r="I3" s="4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1" customFormat="1">
      <c r="A6" s="44" t="s">
        <v>247</v>
      </c>
      <c r="B6" s="44"/>
      <c r="C6" s="44"/>
      <c r="D6" s="44"/>
      <c r="E6" s="44"/>
      <c r="F6" s="16" t="s">
        <v>2</v>
      </c>
      <c r="G6" s="44"/>
      <c r="H6" s="44"/>
      <c r="I6" s="44"/>
    </row>
    <row r="7" spans="1:9" s="11" customFormat="1">
      <c r="A7" s="44" t="s">
        <v>248</v>
      </c>
      <c r="B7" s="44"/>
      <c r="C7" s="44"/>
      <c r="D7" s="44"/>
      <c r="E7" s="44"/>
      <c r="F7" s="16" t="s">
        <v>249</v>
      </c>
      <c r="G7" s="44"/>
      <c r="H7" s="44"/>
      <c r="I7" s="44"/>
    </row>
    <row r="8" spans="1:9" s="11" customFormat="1">
      <c r="A8" s="44" t="s">
        <v>250</v>
      </c>
      <c r="B8" s="44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4" t="s">
        <v>255</v>
      </c>
      <c r="B9" s="44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3"/>
      <c r="B10" s="43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3"/>
      <c r="B11" s="43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3"/>
      <c r="B12" s="43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1" customFormat="1" ht="51.75" customHeight="1">
      <c r="A14" s="44"/>
      <c r="B14" s="40"/>
      <c r="C14" s="41"/>
      <c r="D14" s="41"/>
      <c r="E14" s="42"/>
      <c r="F14" s="40"/>
      <c r="G14" s="41"/>
      <c r="H14" s="41"/>
      <c r="I14" s="42"/>
    </row>
    <row r="15" spans="1:9" s="11" customFormat="1" ht="13.5" customHeight="1">
      <c r="A15" s="44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4"/>
      <c r="B16" s="44" t="s">
        <v>266</v>
      </c>
      <c r="C16" s="44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44"/>
      <c r="B17" s="44"/>
      <c r="C17" s="44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44"/>
      <c r="B18" s="44"/>
      <c r="C18" s="44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44"/>
      <c r="B19" s="44"/>
      <c r="C19" s="44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44"/>
      <c r="B20" s="44"/>
      <c r="C20" s="44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44"/>
      <c r="B21" s="44"/>
      <c r="C21" s="44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4"/>
      <c r="B22" s="44"/>
      <c r="C22" s="44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44"/>
      <c r="B23" s="44"/>
      <c r="C23" s="44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44"/>
      <c r="B24" s="44"/>
      <c r="C24" s="44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44"/>
      <c r="B25" s="44"/>
      <c r="C25" s="44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44"/>
      <c r="B26" s="44"/>
      <c r="C26" s="44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44"/>
      <c r="B27" s="44"/>
      <c r="C27" s="44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44"/>
      <c r="B28" s="44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4"/>
      <c r="B29" s="44" t="s">
        <v>267</v>
      </c>
      <c r="C29" s="58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44"/>
      <c r="B30" s="44"/>
      <c r="C30" s="60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44"/>
      <c r="B31" s="44"/>
      <c r="C31" s="59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44" t="s">
        <v>40</v>
      </c>
      <c r="B32" s="44"/>
      <c r="C32" s="44"/>
      <c r="D32" s="44"/>
      <c r="E32" s="44"/>
      <c r="F32" s="44"/>
      <c r="G32" s="17"/>
      <c r="H32" s="21" t="e">
        <f>I9+SUM(H16:H31)</f>
        <v>#DIV/0!</v>
      </c>
      <c r="I32" s="20"/>
    </row>
    <row r="33" spans="1:7" s="8" customFormat="1" ht="15.75">
      <c r="A33" s="49" t="s">
        <v>243</v>
      </c>
      <c r="B33" s="49"/>
      <c r="C33" s="49"/>
      <c r="D33" s="49"/>
      <c r="E33" s="49"/>
      <c r="F33" s="49"/>
      <c r="G33" s="49"/>
    </row>
    <row r="34" spans="1:7" s="8" customFormat="1" ht="15.75">
      <c r="A34" s="48" t="s">
        <v>41</v>
      </c>
      <c r="B34" s="48"/>
      <c r="C34" s="48"/>
      <c r="D34" s="48"/>
      <c r="E34" s="48"/>
      <c r="F34" s="48"/>
      <c r="G34" s="48"/>
    </row>
    <row r="35" spans="1:7" s="8" customFormat="1" ht="15.75">
      <c r="A35" s="48" t="s">
        <v>244</v>
      </c>
      <c r="B35" s="48"/>
      <c r="C35" s="48"/>
      <c r="D35" s="48"/>
      <c r="E35" s="48"/>
      <c r="F35" s="48"/>
      <c r="G35" s="48"/>
    </row>
    <row r="36" spans="1:7" s="8" customFormat="1" ht="15.75">
      <c r="A36" s="49" t="s">
        <v>42</v>
      </c>
      <c r="B36" s="49"/>
      <c r="C36" s="49"/>
      <c r="D36" s="49"/>
      <c r="E36" s="49"/>
      <c r="F36" s="49"/>
      <c r="G36" s="49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Sheet3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  <vt:lpstr>Sheet3!Print_Area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2023-05-13T08:18:07Z</cp:lastPrinted>
  <dcterms:created xsi:type="dcterms:W3CDTF">2018-03-28T06:56:00Z</dcterms:created>
  <dcterms:modified xsi:type="dcterms:W3CDTF">2023-05-13T08:18:11Z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