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尾款（第一批" sheetId="32" r:id="rId1"/>
  </sheets>
  <definedNames>
    <definedName name="_xlnm.Print_Area" localSheetId="0">'尾款（第一批'!$A$1:$I$21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1" i="32" s="1"/>
</calcChain>
</file>

<file path=xl/sharedStrings.xml><?xml version="1.0" encoding="utf-8"?>
<sst xmlns="http://schemas.openxmlformats.org/spreadsheetml/2006/main" count="61" uniqueCount="59">
  <si>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</si>
  <si>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</si>
  <si>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</si>
  <si>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</si>
  <si>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</si>
  <si>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</si>
  <si>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</si>
  <si>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</si>
  <si>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</si>
  <si>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</si>
  <si>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社会效益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</si>
  <si>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</si>
  <si>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</si>
  <si>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</si>
  <si>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</si>
  <si>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</si>
  <si>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</si>
  <si>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</si>
  <si>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</si>
  <si>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</si>
  <si>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</si>
  <si>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</si>
  <si>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</si>
  <si>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</si>
  <si>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</si>
  <si>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</si>
  <si>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</si>
  <si>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</si>
  <si>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</si>
  <si>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</si>
  <si>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</si>
  <si>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</si>
  <si>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</si>
  <si>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</si>
  <si>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</si>
  <si>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</si>
  <si>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北京市交通委员会怀柔公路分局</t>
    <phoneticPr fontId="6" type="noConversion"/>
  </si>
  <si>
    <t>北京市交通委员会</t>
    <phoneticPr fontId="6" type="noConversion"/>
  </si>
  <si>
    <t>田野、缪国立、王英</t>
    <phoneticPr fontId="6" type="noConversion"/>
  </si>
  <si>
    <t>69643823-8309、8117、8112</t>
    <phoneticPr fontId="6" type="noConversion"/>
  </si>
  <si>
    <t>我分局申请该项目资金第一批2089.92251万元，，资金到位后严格按照支付要求进行支付，及时清理尾款资金，缓解施工单位资金压力，助企业更好的发展。</t>
    <phoneticPr fontId="6" type="noConversion"/>
  </si>
  <si>
    <t>我分局第一批尾款资金实际支付2089.92241万元，资金到位后严格按照支付要求进行支付，及时清理尾款资金，缓解施工单位资金压力，助企业更好的发展。</t>
    <phoneticPr fontId="6" type="noConversion"/>
  </si>
  <si>
    <t>年度预算控制数</t>
  </si>
  <si>
    <t>尾款项目数量</t>
  </si>
  <si>
    <t>完工时间</t>
  </si>
  <si>
    <t>有助于施工企业缓解资金压力，树立交通行业建设单位诚实守信的良好形象。</t>
  </si>
  <si>
    <t xml:space="preserve">按照计划要求项目
</t>
    <phoneticPr fontId="6" type="noConversion"/>
  </si>
  <si>
    <t>按照计划要求项目</t>
    <phoneticPr fontId="6" type="noConversion"/>
  </si>
  <si>
    <t>2089.92251万元</t>
    <phoneticPr fontId="6" type="noConversion"/>
  </si>
  <si>
    <t>2089.92241万元</t>
    <phoneticPr fontId="6" type="noConversion"/>
  </si>
  <si>
    <t>及时清理尾款欠拨款，缓解企业资金压力，梳理单位良好形象</t>
    <phoneticPr fontId="6" type="noConversion"/>
  </si>
  <si>
    <t>偏差原因分析及改进措施</t>
    <phoneticPr fontId="6" type="noConversion"/>
  </si>
  <si>
    <t>怀柔2022年普通公路工程尾款（第一批）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</si>
  <si>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</si>
  <si>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验收合格，完成评审</t>
    <phoneticPr fontId="6" type="noConversion"/>
  </si>
  <si>
    <t>支撑依据不充分</t>
    <phoneticPr fontId="6" type="noConversion"/>
  </si>
  <si>
    <t>尾款支付条件:已取得决算审核结果的项目依据报告进行支付，未经决算评审的项目，按照市交通委尾款计划要求执行。</t>
  </si>
  <si>
    <t>工程尾款资金支付率</t>
  </si>
  <si>
    <t>优良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</si>
</sst>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_);[Red]\(0.00000\)"/>
  </numFmts>
  <fonts count="16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  <xf numFmtId="43" fontId="7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0" xfId="0" applyFont="1" applyAlignment="1"/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31" fontId="12" fillId="0" borderId="5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177" fontId="14" fillId="0" borderId="5" xfId="15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177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topLeftCell="A7" zoomScaleNormal="90" zoomScaleSheetLayoutView="100" workbookViewId="0">
      <selection activeCell="B13" sqref="B13:E13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7.125" style="14" customWidth="1"/>
    <col min="4" max="4" width="18.125" style="15" customWidth="1"/>
    <col min="5" max="5" width="20" style="15" bestFit="1" customWidth="1"/>
    <col min="6" max="6" width="20" style="14" bestFit="1" customWidth="1"/>
    <col min="7" max="7" width="7.375" style="16" customWidth="1"/>
    <col min="8" max="8" width="9.25" style="14" customWidth="1"/>
    <col min="9" max="9" width="12.875" style="14" customWidth="1"/>
    <col min="10" max="16384" width="9" style="14"/>
  </cols>
  <sheetData>
    <row r="1" spans="1:9" s="1" customFormat="1" ht="22.5" customHeight="1" x14ac:dyDescent="0.15">
      <c r="A1" s="31" t="s">
        <v>53</v>
      </c>
      <c r="B1" s="31"/>
      <c r="C1" s="31"/>
      <c r="D1" s="31"/>
      <c r="E1" s="31"/>
      <c r="F1" s="31"/>
      <c r="G1" s="31"/>
      <c r="H1" s="31"/>
      <c r="I1" s="31"/>
    </row>
    <row r="2" spans="1:9" s="2" customFormat="1" ht="18.75" customHeight="1" x14ac:dyDescent="0.15">
      <c r="A2" s="32" t="s">
        <v>28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4" t="s">
        <v>0</v>
      </c>
      <c r="B4" s="24"/>
      <c r="C4" s="24" t="s">
        <v>52</v>
      </c>
      <c r="D4" s="24"/>
      <c r="E4" s="24"/>
      <c r="F4" s="24"/>
      <c r="G4" s="24"/>
      <c r="H4" s="24"/>
      <c r="I4" s="24"/>
    </row>
    <row r="5" spans="1:9" s="7" customFormat="1" x14ac:dyDescent="0.15">
      <c r="A5" s="24" t="s">
        <v>11</v>
      </c>
      <c r="B5" s="24"/>
      <c r="C5" s="24" t="s">
        <v>37</v>
      </c>
      <c r="D5" s="24"/>
      <c r="E5" s="24"/>
      <c r="F5" s="8" t="s">
        <v>1</v>
      </c>
      <c r="G5" s="24" t="s">
        <v>36</v>
      </c>
      <c r="H5" s="24"/>
      <c r="I5" s="24"/>
    </row>
    <row r="6" spans="1:9" s="7" customFormat="1" x14ac:dyDescent="0.15">
      <c r="A6" s="24" t="s">
        <v>12</v>
      </c>
      <c r="B6" s="24"/>
      <c r="C6" s="24" t="s">
        <v>38</v>
      </c>
      <c r="D6" s="24"/>
      <c r="E6" s="24"/>
      <c r="F6" s="8" t="s">
        <v>13</v>
      </c>
      <c r="G6" s="24" t="s">
        <v>39</v>
      </c>
      <c r="H6" s="24"/>
      <c r="I6" s="24"/>
    </row>
    <row r="7" spans="1:9" s="7" customFormat="1" x14ac:dyDescent="0.15">
      <c r="A7" s="24" t="s">
        <v>14</v>
      </c>
      <c r="B7" s="24"/>
      <c r="C7" s="8"/>
      <c r="D7" s="6" t="s">
        <v>15</v>
      </c>
      <c r="E7" s="8" t="s">
        <v>16</v>
      </c>
      <c r="F7" s="8" t="s">
        <v>17</v>
      </c>
      <c r="G7" s="8" t="s">
        <v>8</v>
      </c>
      <c r="H7" s="8" t="s">
        <v>18</v>
      </c>
      <c r="I7" s="6" t="s">
        <v>2</v>
      </c>
    </row>
    <row r="8" spans="1:9" s="7" customFormat="1" ht="13.5" customHeight="1" x14ac:dyDescent="0.15">
      <c r="A8" s="24" t="s">
        <v>19</v>
      </c>
      <c r="B8" s="24"/>
      <c r="C8" s="9" t="s">
        <v>20</v>
      </c>
      <c r="D8" s="18">
        <v>2089.9225099999999</v>
      </c>
      <c r="E8" s="18">
        <v>2089.9225099999999</v>
      </c>
      <c r="F8" s="19">
        <v>2089.9224100000001</v>
      </c>
      <c r="G8" s="8">
        <v>10</v>
      </c>
      <c r="H8" s="10">
        <f>+F8/E8</f>
        <v>0.99999995215133608</v>
      </c>
      <c r="I8" s="11">
        <f>G8*H8</f>
        <v>9.9999995215133612</v>
      </c>
    </row>
    <row r="9" spans="1:9" s="7" customFormat="1" ht="13.5" customHeight="1" x14ac:dyDescent="0.15">
      <c r="A9" s="25"/>
      <c r="B9" s="25"/>
      <c r="C9" s="9" t="s">
        <v>21</v>
      </c>
      <c r="D9" s="18">
        <v>2089.9225099999999</v>
      </c>
      <c r="E9" s="18">
        <v>2089.9225099999999</v>
      </c>
      <c r="F9" s="19">
        <v>2089.9224100000001</v>
      </c>
      <c r="G9" s="8"/>
      <c r="H9" s="6"/>
      <c r="I9" s="6"/>
    </row>
    <row r="10" spans="1:9" s="7" customFormat="1" ht="13.5" customHeight="1" x14ac:dyDescent="0.15">
      <c r="A10" s="25"/>
      <c r="B10" s="25"/>
      <c r="C10" s="9" t="s">
        <v>22</v>
      </c>
      <c r="D10" s="20"/>
      <c r="E10" s="20"/>
      <c r="F10" s="19"/>
      <c r="G10" s="8"/>
      <c r="H10" s="6"/>
      <c r="I10" s="6"/>
    </row>
    <row r="11" spans="1:9" s="7" customFormat="1" x14ac:dyDescent="0.15">
      <c r="A11" s="25"/>
      <c r="B11" s="25"/>
      <c r="C11" s="9" t="s">
        <v>23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4" t="s">
        <v>3</v>
      </c>
      <c r="B12" s="24" t="s">
        <v>24</v>
      </c>
      <c r="C12" s="24"/>
      <c r="D12" s="24"/>
      <c r="E12" s="24"/>
      <c r="F12" s="24" t="s">
        <v>25</v>
      </c>
      <c r="G12" s="24"/>
      <c r="H12" s="24"/>
      <c r="I12" s="24"/>
    </row>
    <row r="13" spans="1:9" s="7" customFormat="1" ht="53.25" customHeight="1" x14ac:dyDescent="0.15">
      <c r="A13" s="24"/>
      <c r="B13" s="26" t="s">
        <v>40</v>
      </c>
      <c r="C13" s="27"/>
      <c r="D13" s="27"/>
      <c r="E13" s="28"/>
      <c r="F13" s="26" t="s">
        <v>41</v>
      </c>
      <c r="G13" s="27"/>
      <c r="H13" s="27"/>
      <c r="I13" s="28"/>
    </row>
    <row r="14" spans="1:9" s="7" customFormat="1" ht="26.1" customHeight="1" x14ac:dyDescent="0.15">
      <c r="A14" s="24" t="s">
        <v>4</v>
      </c>
      <c r="B14" s="6" t="s">
        <v>5</v>
      </c>
      <c r="C14" s="6" t="s">
        <v>6</v>
      </c>
      <c r="D14" s="8" t="s">
        <v>7</v>
      </c>
      <c r="E14" s="6" t="s">
        <v>26</v>
      </c>
      <c r="F14" s="6" t="s">
        <v>27</v>
      </c>
      <c r="G14" s="8" t="s">
        <v>8</v>
      </c>
      <c r="H14" s="8" t="s">
        <v>2</v>
      </c>
      <c r="I14" s="6" t="s">
        <v>51</v>
      </c>
    </row>
    <row r="15" spans="1:9" s="7" customFormat="1" ht="60.6" customHeight="1" x14ac:dyDescent="0.15">
      <c r="A15" s="24"/>
      <c r="B15" s="24" t="s">
        <v>29</v>
      </c>
      <c r="C15" s="6" t="s">
        <v>31</v>
      </c>
      <c r="D15" s="22" t="s">
        <v>43</v>
      </c>
      <c r="E15" s="6" t="s">
        <v>46</v>
      </c>
      <c r="F15" s="6" t="s">
        <v>47</v>
      </c>
      <c r="G15" s="12">
        <v>15</v>
      </c>
      <c r="H15" s="12">
        <v>15</v>
      </c>
      <c r="I15" s="6"/>
    </row>
    <row r="16" spans="1:9" s="7" customFormat="1" ht="106.9" customHeight="1" x14ac:dyDescent="0.15">
      <c r="A16" s="24"/>
      <c r="B16" s="24"/>
      <c r="C16" s="29" t="s">
        <v>32</v>
      </c>
      <c r="D16" s="22" t="s">
        <v>56</v>
      </c>
      <c r="E16" s="21" t="s">
        <v>58</v>
      </c>
      <c r="F16" s="21" t="s">
        <v>54</v>
      </c>
      <c r="G16" s="12">
        <v>13</v>
      </c>
      <c r="H16" s="12">
        <v>13</v>
      </c>
      <c r="I16" s="6"/>
    </row>
    <row r="17" spans="1:9" s="7" customFormat="1" ht="51.95" customHeight="1" x14ac:dyDescent="0.15">
      <c r="A17" s="24"/>
      <c r="B17" s="24"/>
      <c r="C17" s="30"/>
      <c r="D17" s="22" t="s">
        <v>57</v>
      </c>
      <c r="E17" s="23">
        <v>1</v>
      </c>
      <c r="F17" s="23">
        <v>1</v>
      </c>
      <c r="G17" s="12"/>
      <c r="H17" s="12"/>
      <c r="I17" s="6"/>
    </row>
    <row r="18" spans="1:9" s="7" customFormat="1" ht="60.6" customHeight="1" x14ac:dyDescent="0.15">
      <c r="A18" s="24"/>
      <c r="B18" s="24"/>
      <c r="C18" s="6" t="s">
        <v>33</v>
      </c>
      <c r="D18" s="22" t="s">
        <v>44</v>
      </c>
      <c r="E18" s="13">
        <v>44926</v>
      </c>
      <c r="F18" s="13">
        <v>44926</v>
      </c>
      <c r="G18" s="12">
        <v>12</v>
      </c>
      <c r="H18" s="12">
        <v>12</v>
      </c>
      <c r="I18" s="6"/>
    </row>
    <row r="19" spans="1:9" s="7" customFormat="1" ht="75" customHeight="1" x14ac:dyDescent="0.15">
      <c r="A19" s="24"/>
      <c r="B19" s="24"/>
      <c r="C19" s="6" t="s">
        <v>34</v>
      </c>
      <c r="D19" s="22" t="s">
        <v>42</v>
      </c>
      <c r="E19" s="6" t="s">
        <v>48</v>
      </c>
      <c r="F19" s="6" t="s">
        <v>49</v>
      </c>
      <c r="G19" s="12">
        <v>10</v>
      </c>
      <c r="H19" s="12">
        <v>10</v>
      </c>
      <c r="I19" s="6"/>
    </row>
    <row r="20" spans="1:9" s="7" customFormat="1" ht="83.65" customHeight="1" x14ac:dyDescent="0.15">
      <c r="A20" s="24"/>
      <c r="B20" s="6" t="s">
        <v>30</v>
      </c>
      <c r="C20" s="6" t="s">
        <v>35</v>
      </c>
      <c r="D20" s="22" t="s">
        <v>10</v>
      </c>
      <c r="E20" s="6" t="s">
        <v>45</v>
      </c>
      <c r="F20" s="6" t="s">
        <v>50</v>
      </c>
      <c r="G20" s="12">
        <v>40</v>
      </c>
      <c r="H20" s="12">
        <v>35</v>
      </c>
      <c r="I20" s="6" t="s">
        <v>55</v>
      </c>
    </row>
    <row r="21" spans="1:9" s="7" customFormat="1" x14ac:dyDescent="0.15">
      <c r="A21" s="24" t="s">
        <v>9</v>
      </c>
      <c r="B21" s="24"/>
      <c r="C21" s="24"/>
      <c r="D21" s="24"/>
      <c r="E21" s="24"/>
      <c r="F21" s="24"/>
      <c r="G21" s="12"/>
      <c r="H21" s="17">
        <f>I8+SUM(H15:H20)</f>
        <v>94.999999521513359</v>
      </c>
      <c r="I21" s="6"/>
    </row>
  </sheetData>
  <mergeCells count="24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4:A20"/>
    <mergeCell ref="B15:B19"/>
    <mergeCell ref="A21:F21"/>
    <mergeCell ref="A10:B10"/>
    <mergeCell ref="A11:B11"/>
    <mergeCell ref="A12:A13"/>
    <mergeCell ref="B12:E12"/>
    <mergeCell ref="F12:I12"/>
    <mergeCell ref="B13:E13"/>
    <mergeCell ref="F13:I13"/>
    <mergeCell ref="C16:C17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尾款（第一批</vt:lpstr>
      <vt:lpstr>'尾款（第一批'!Print_Area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2023-05-13T02:47:14Z</cp:lastPrinted>
  <dcterms:created xsi:type="dcterms:W3CDTF">2018-03-28T06:56:00Z</dcterms:created>
  <dcterms:modified xsi:type="dcterms:W3CDTF">2023-05-13T03:49:54Z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