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.培训类" sheetId="16" r:id="rId1"/>
  </sheets>
  <definedNames>
    <definedName name="_xlnm.Print_Area" localSheetId="0">'1.培训类'!$A$1:$I$29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6" l="1"/>
  <c r="H17" i="16"/>
  <c r="H16" i="16"/>
  <c r="H15" i="16"/>
  <c r="G18" i="16"/>
  <c r="G17" i="16"/>
  <c r="G16" i="16"/>
  <c r="G15" i="16"/>
  <c r="H8" i="16" l="1"/>
  <c r="I8" i="16" s="1"/>
  <c r="H29" i="16" s="1"/>
</calcChain>
</file>

<file path=xl/sharedStrings.xml><?xml version="1.0" encoding="utf-8"?>
<sst xmlns="http://schemas.openxmlformats.org/spreadsheetml/2006/main" count="92" uniqueCount="76">
  <si>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</si>
  <si>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</si>
  <si>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</si>
  <si>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</si>
  <si>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</si>
  <si>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</si>
  <si>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</si>
  <si>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</si>
  <si>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</si>
  <si>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</si>
  <si>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</si>
  <si>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得到可持续发展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</si>
  <si>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</si>
  <si>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</si>
  <si>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</si>
  <si>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</si>
  <si>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</si>
  <si>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</si>
  <si>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</si>
  <si>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</si>
  <si>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</si>
  <si>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</si>
  <si>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</si>
  <si>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</si>
  <si>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</si>
  <si>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</si>
  <si>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</si>
  <si>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</si>
  <si>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</si>
  <si>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</si>
  <si>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</si>
  <si>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</si>
  <si>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经济效益指标</t>
  </si>
  <si>
    <t>社会效益指标</t>
  </si>
  <si>
    <t>可持续影响指标</t>
  </si>
  <si>
    <t>系统设计使用年限5年</t>
  </si>
  <si>
    <t>2022年9月前完成全部资金支付</t>
  </si>
  <si>
    <t>完成加密视频会议系统建设、接入，支持召开涉密或涉及敏感信息的电视电话会议，同时可实现加密视频会议系统互联互通。</t>
    <phoneticPr fontId="6" type="noConversion"/>
  </si>
  <si>
    <t>加密视频会议系统建设</t>
    <phoneticPr fontId="6" type="noConversion"/>
  </si>
  <si>
    <t>学海涛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</si>
  <si>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</si>
  <si>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</si>
  <si>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按计划完成加密视频会议系统建设、接入，支持召开涉密或涉及敏感信息的电视电话会议，同时可实现加密视频会议系统互联互通。</t>
    <phoneticPr fontId="6" type="noConversion"/>
  </si>
  <si>
    <t>合同签订日期</t>
    <phoneticPr fontId="6" type="noConversion"/>
  </si>
  <si>
    <t>硬件、软件采购到位时间</t>
    <phoneticPr fontId="6" type="noConversion"/>
  </si>
  <si>
    <t>产
出
指
标
(50分)</t>
    <phoneticPr fontId="6" type="noConversion"/>
  </si>
  <si>
    <t>数量指标
（15分）</t>
    <phoneticPr fontId="6" type="noConversion"/>
  </si>
  <si>
    <t>加密视频会议系统设备</t>
    <phoneticPr fontId="6" type="noConversion"/>
  </si>
  <si>
    <t>内网网络布线</t>
    <phoneticPr fontId="6" type="noConversion"/>
  </si>
  <si>
    <t>会场监控系统设备</t>
    <phoneticPr fontId="6" type="noConversion"/>
  </si>
  <si>
    <t>安装调试</t>
    <phoneticPr fontId="6" type="noConversion"/>
  </si>
  <si>
    <t>质量指标
（13分）</t>
    <phoneticPr fontId="6" type="noConversion"/>
  </si>
  <si>
    <t>验收合格率</t>
    <phoneticPr fontId="6" type="noConversion"/>
  </si>
  <si>
    <t>系统正常运行率</t>
    <phoneticPr fontId="6" type="noConversion"/>
  </si>
  <si>
    <t>≥99.9%</t>
    <phoneticPr fontId="6" type="noConversion"/>
  </si>
  <si>
    <t>时效指标
（12分）</t>
    <phoneticPr fontId="6" type="noConversion"/>
  </si>
  <si>
    <t>2022年5月前</t>
    <phoneticPr fontId="6" type="noConversion"/>
  </si>
  <si>
    <t>2022年6月前</t>
    <phoneticPr fontId="6" type="noConversion"/>
  </si>
  <si>
    <t>系统初验</t>
    <phoneticPr fontId="6" type="noConversion"/>
  </si>
  <si>
    <t>2022年9月前</t>
    <phoneticPr fontId="6" type="noConversion"/>
  </si>
  <si>
    <t>成本指标
（10分）</t>
    <phoneticPr fontId="6" type="noConversion"/>
  </si>
  <si>
    <t>22.3万元</t>
    <phoneticPr fontId="6" type="noConversion"/>
  </si>
  <si>
    <t>效益指标（40分）</t>
    <phoneticPr fontId="6" type="noConversion"/>
  </si>
  <si>
    <t>效益指标
（40分）</t>
    <phoneticPr fontId="6" type="noConversion"/>
  </si>
  <si>
    <t>完成加密视频会议系统接入，支持召开涉密或涉及敏感信息的电视电话会议。</t>
    <phoneticPr fontId="6" type="noConversion"/>
  </si>
  <si>
    <t>同时可实现与市加密视频会议系统互联互通</t>
    <phoneticPr fontId="6" type="noConversion"/>
  </si>
  <si>
    <t>资金支付进度：根据项目实际实施进行资金支付</t>
    <phoneticPr fontId="6" type="noConversion"/>
  </si>
  <si>
    <t>10月</t>
    <phoneticPr fontId="6" type="noConversion"/>
  </si>
  <si>
    <t>11月</t>
    <phoneticPr fontId="6" type="noConversion"/>
  </si>
  <si>
    <t>21.946万元</t>
    <phoneticPr fontId="6" type="noConversion"/>
  </si>
  <si>
    <t>受疫情影响，合同签订日期推迟</t>
    <phoneticPr fontId="6" type="noConversion"/>
  </si>
  <si>
    <t>受疫情影响，设备运输推迟到位</t>
    <phoneticPr fontId="6" type="noConversion"/>
  </si>
  <si>
    <t>受疫情影响，完工日期推迟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</si>
  <si>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</si>
  <si>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1套</t>
    <phoneticPr fontId="6" type="noConversion"/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</si>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</sst>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25" zoomScaleNormal="90" zoomScaleSheetLayoutView="100" workbookViewId="0">
      <selection activeCell="H23" sqref="H23"/>
    </sheetView>
  </sheetViews>
  <sheetFormatPr defaultColWidth="9" defaultRowHeight="13.5" x14ac:dyDescent="0.15"/>
  <cols>
    <col min="1" max="1" width="4.125" style="13" customWidth="1"/>
    <col min="2" max="2" width="8.5" style="13" customWidth="1"/>
    <col min="3" max="3" width="16.625" style="13" customWidth="1"/>
    <col min="4" max="4" width="16.75" style="14" customWidth="1"/>
    <col min="5" max="5" width="16.875" style="14" customWidth="1"/>
    <col min="6" max="6" width="12.625" style="13" customWidth="1"/>
    <col min="7" max="7" width="7.5" style="15" customWidth="1"/>
    <col min="8" max="8" width="9.5" style="13" customWidth="1"/>
    <col min="9" max="9" width="14" style="13" customWidth="1"/>
    <col min="10" max="16384" width="9" style="13"/>
  </cols>
  <sheetData>
    <row r="1" spans="1:9" s="1" customFormat="1" ht="22.5" customHeight="1" x14ac:dyDescent="0.15">
      <c r="A1" s="27" t="s">
        <v>73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15">
      <c r="A2" s="28" t="s">
        <v>31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6" t="s">
        <v>0</v>
      </c>
      <c r="B4" s="26"/>
      <c r="C4" s="26" t="s">
        <v>38</v>
      </c>
      <c r="D4" s="26"/>
      <c r="E4" s="26"/>
      <c r="F4" s="26"/>
      <c r="G4" s="26"/>
      <c r="H4" s="26"/>
      <c r="I4" s="26"/>
    </row>
    <row r="5" spans="1:9" s="7" customFormat="1" x14ac:dyDescent="0.15">
      <c r="A5" s="26" t="s">
        <v>14</v>
      </c>
      <c r="B5" s="26"/>
      <c r="C5" s="26" t="s">
        <v>40</v>
      </c>
      <c r="D5" s="26"/>
      <c r="E5" s="26"/>
      <c r="F5" s="8" t="s">
        <v>1</v>
      </c>
      <c r="G5" s="26" t="s">
        <v>41</v>
      </c>
      <c r="H5" s="26"/>
      <c r="I5" s="26"/>
    </row>
    <row r="6" spans="1:9" s="7" customFormat="1" x14ac:dyDescent="0.15">
      <c r="A6" s="26" t="s">
        <v>15</v>
      </c>
      <c r="B6" s="26"/>
      <c r="C6" s="26" t="s">
        <v>39</v>
      </c>
      <c r="D6" s="26"/>
      <c r="E6" s="26"/>
      <c r="F6" s="8" t="s">
        <v>16</v>
      </c>
      <c r="G6" s="26">
        <v>13911883060</v>
      </c>
      <c r="H6" s="26"/>
      <c r="I6" s="26"/>
    </row>
    <row r="7" spans="1:9" s="7" customFormat="1" x14ac:dyDescent="0.15">
      <c r="A7" s="26" t="s">
        <v>17</v>
      </c>
      <c r="B7" s="26"/>
      <c r="C7" s="8"/>
      <c r="D7" s="6" t="s">
        <v>18</v>
      </c>
      <c r="E7" s="8" t="s">
        <v>19</v>
      </c>
      <c r="F7" s="8" t="s">
        <v>20</v>
      </c>
      <c r="G7" s="8" t="s">
        <v>8</v>
      </c>
      <c r="H7" s="8" t="s">
        <v>21</v>
      </c>
      <c r="I7" s="6" t="s">
        <v>2</v>
      </c>
    </row>
    <row r="8" spans="1:9" s="7" customFormat="1" ht="13.5" customHeight="1" x14ac:dyDescent="0.15">
      <c r="A8" s="26" t="s">
        <v>22</v>
      </c>
      <c r="B8" s="26"/>
      <c r="C8" s="9" t="s">
        <v>23</v>
      </c>
      <c r="D8" s="6">
        <v>22.3</v>
      </c>
      <c r="E8" s="10">
        <v>22.3</v>
      </c>
      <c r="F8" s="8">
        <v>21.946000000000002</v>
      </c>
      <c r="G8" s="8">
        <v>10</v>
      </c>
      <c r="H8" s="11">
        <f>+F8/E8</f>
        <v>0.98412556053811662</v>
      </c>
      <c r="I8" s="12">
        <f>G8*H8</f>
        <v>9.8412556053811659</v>
      </c>
    </row>
    <row r="9" spans="1:9" s="7" customFormat="1" ht="13.5" customHeight="1" x14ac:dyDescent="0.15">
      <c r="A9" s="25"/>
      <c r="B9" s="25"/>
      <c r="C9" s="9" t="s">
        <v>24</v>
      </c>
      <c r="D9" s="6">
        <v>22.3</v>
      </c>
      <c r="E9" s="10">
        <v>22.3</v>
      </c>
      <c r="F9" s="18">
        <v>21.946000000000002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25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26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6" t="s">
        <v>3</v>
      </c>
      <c r="B12" s="26" t="s">
        <v>27</v>
      </c>
      <c r="C12" s="26"/>
      <c r="D12" s="26"/>
      <c r="E12" s="26"/>
      <c r="F12" s="26" t="s">
        <v>28</v>
      </c>
      <c r="G12" s="26"/>
      <c r="H12" s="26"/>
      <c r="I12" s="26"/>
    </row>
    <row r="13" spans="1:9" s="7" customFormat="1" ht="51.75" customHeight="1" x14ac:dyDescent="0.15">
      <c r="A13" s="26"/>
      <c r="B13" s="22" t="s">
        <v>37</v>
      </c>
      <c r="C13" s="23"/>
      <c r="D13" s="23"/>
      <c r="E13" s="24"/>
      <c r="F13" s="22" t="s">
        <v>42</v>
      </c>
      <c r="G13" s="23"/>
      <c r="H13" s="23"/>
      <c r="I13" s="24"/>
    </row>
    <row r="14" spans="1:9" s="7" customFormat="1" ht="37.5" customHeight="1" x14ac:dyDescent="0.15">
      <c r="A14" s="26" t="s">
        <v>4</v>
      </c>
      <c r="B14" s="6" t="s">
        <v>5</v>
      </c>
      <c r="C14" s="6" t="s">
        <v>6</v>
      </c>
      <c r="D14" s="8" t="s">
        <v>7</v>
      </c>
      <c r="E14" s="6" t="s">
        <v>29</v>
      </c>
      <c r="F14" s="6" t="s">
        <v>30</v>
      </c>
      <c r="G14" s="8" t="s">
        <v>8</v>
      </c>
      <c r="H14" s="8" t="s">
        <v>2</v>
      </c>
      <c r="I14" s="6" t="s">
        <v>13</v>
      </c>
    </row>
    <row r="15" spans="1:9" s="7" customFormat="1" ht="25.5" x14ac:dyDescent="0.15">
      <c r="A15" s="26"/>
      <c r="B15" s="26" t="s">
        <v>45</v>
      </c>
      <c r="C15" s="26" t="s">
        <v>46</v>
      </c>
      <c r="D15" s="19" t="s">
        <v>47</v>
      </c>
      <c r="E15" s="6" t="s">
        <v>74</v>
      </c>
      <c r="F15" s="6" t="s">
        <v>74</v>
      </c>
      <c r="G15" s="10">
        <f>15/4</f>
        <v>3.75</v>
      </c>
      <c r="H15" s="10">
        <f t="shared" ref="H15:H18" si="0">15/4</f>
        <v>3.75</v>
      </c>
      <c r="I15" s="6"/>
    </row>
    <row r="16" spans="1:9" s="7" customFormat="1" ht="22.9" customHeight="1" x14ac:dyDescent="0.15">
      <c r="A16" s="26"/>
      <c r="B16" s="26"/>
      <c r="C16" s="26"/>
      <c r="D16" s="19" t="s">
        <v>48</v>
      </c>
      <c r="E16" s="6" t="s">
        <v>74</v>
      </c>
      <c r="F16" s="6" t="s">
        <v>74</v>
      </c>
      <c r="G16" s="10">
        <f t="shared" ref="G16:G18" si="1">15/4</f>
        <v>3.75</v>
      </c>
      <c r="H16" s="10">
        <f t="shared" si="0"/>
        <v>3.75</v>
      </c>
      <c r="I16" s="6"/>
    </row>
    <row r="17" spans="1:9" s="7" customFormat="1" ht="22.9" customHeight="1" x14ac:dyDescent="0.15">
      <c r="A17" s="26"/>
      <c r="B17" s="26"/>
      <c r="C17" s="26"/>
      <c r="D17" s="19" t="s">
        <v>49</v>
      </c>
      <c r="E17" s="6" t="s">
        <v>74</v>
      </c>
      <c r="F17" s="6" t="s">
        <v>74</v>
      </c>
      <c r="G17" s="10">
        <f t="shared" si="1"/>
        <v>3.75</v>
      </c>
      <c r="H17" s="10">
        <f t="shared" si="0"/>
        <v>3.75</v>
      </c>
      <c r="I17" s="10"/>
    </row>
    <row r="18" spans="1:9" s="7" customFormat="1" ht="22.9" customHeight="1" x14ac:dyDescent="0.15">
      <c r="A18" s="26"/>
      <c r="B18" s="26"/>
      <c r="C18" s="26"/>
      <c r="D18" s="19" t="s">
        <v>50</v>
      </c>
      <c r="E18" s="6" t="s">
        <v>74</v>
      </c>
      <c r="F18" s="6" t="s">
        <v>74</v>
      </c>
      <c r="G18" s="10">
        <f t="shared" si="1"/>
        <v>3.75</v>
      </c>
      <c r="H18" s="10">
        <f t="shared" si="0"/>
        <v>3.75</v>
      </c>
      <c r="I18" s="10"/>
    </row>
    <row r="19" spans="1:9" s="7" customFormat="1" ht="22.9" customHeight="1" x14ac:dyDescent="0.15">
      <c r="A19" s="26"/>
      <c r="B19" s="26"/>
      <c r="C19" s="26" t="s">
        <v>51</v>
      </c>
      <c r="D19" s="19" t="s">
        <v>52</v>
      </c>
      <c r="E19" s="21">
        <v>1</v>
      </c>
      <c r="F19" s="21">
        <v>1</v>
      </c>
      <c r="G19" s="10">
        <v>6.5</v>
      </c>
      <c r="H19" s="10">
        <v>6.5</v>
      </c>
      <c r="I19" s="6"/>
    </row>
    <row r="20" spans="1:9" s="7" customFormat="1" ht="22.9" customHeight="1" x14ac:dyDescent="0.15">
      <c r="A20" s="26"/>
      <c r="B20" s="26"/>
      <c r="C20" s="26"/>
      <c r="D20" s="19" t="s">
        <v>53</v>
      </c>
      <c r="E20" s="6" t="s">
        <v>54</v>
      </c>
      <c r="F20" s="6" t="s">
        <v>54</v>
      </c>
      <c r="G20" s="10">
        <v>6.5</v>
      </c>
      <c r="H20" s="10">
        <v>6.5</v>
      </c>
      <c r="I20" s="6"/>
    </row>
    <row r="21" spans="1:9" s="7" customFormat="1" ht="30.75" customHeight="1" x14ac:dyDescent="0.15">
      <c r="A21" s="26"/>
      <c r="B21" s="26"/>
      <c r="C21" s="26" t="s">
        <v>55</v>
      </c>
      <c r="D21" s="20" t="s">
        <v>43</v>
      </c>
      <c r="E21" s="6" t="s">
        <v>56</v>
      </c>
      <c r="F21" s="6" t="s">
        <v>67</v>
      </c>
      <c r="G21" s="10">
        <v>3</v>
      </c>
      <c r="H21" s="10">
        <v>1.5</v>
      </c>
      <c r="I21" s="6" t="s">
        <v>70</v>
      </c>
    </row>
    <row r="22" spans="1:9" s="7" customFormat="1" ht="31.5" customHeight="1" x14ac:dyDescent="0.15">
      <c r="A22" s="26"/>
      <c r="B22" s="26"/>
      <c r="C22" s="26"/>
      <c r="D22" s="20" t="s">
        <v>44</v>
      </c>
      <c r="E22" s="6" t="s">
        <v>57</v>
      </c>
      <c r="F22" s="6" t="s">
        <v>67</v>
      </c>
      <c r="G22" s="10">
        <v>3</v>
      </c>
      <c r="H22" s="10">
        <v>1.7</v>
      </c>
      <c r="I22" s="6" t="s">
        <v>71</v>
      </c>
    </row>
    <row r="23" spans="1:9" s="7" customFormat="1" ht="41.25" customHeight="1" x14ac:dyDescent="0.15">
      <c r="A23" s="26"/>
      <c r="B23" s="26"/>
      <c r="C23" s="26"/>
      <c r="D23" s="20" t="s">
        <v>66</v>
      </c>
      <c r="E23" s="6" t="s">
        <v>36</v>
      </c>
      <c r="F23" s="6" t="s">
        <v>68</v>
      </c>
      <c r="G23" s="10">
        <v>3</v>
      </c>
      <c r="H23" s="10">
        <v>2</v>
      </c>
      <c r="I23" s="6" t="s">
        <v>72</v>
      </c>
    </row>
    <row r="24" spans="1:9" s="7" customFormat="1" ht="30" customHeight="1" x14ac:dyDescent="0.15">
      <c r="A24" s="26"/>
      <c r="B24" s="26"/>
      <c r="C24" s="26"/>
      <c r="D24" s="20" t="s">
        <v>58</v>
      </c>
      <c r="E24" s="6" t="s">
        <v>59</v>
      </c>
      <c r="F24" s="6" t="s">
        <v>68</v>
      </c>
      <c r="G24" s="10">
        <v>3</v>
      </c>
      <c r="H24" s="10">
        <v>2</v>
      </c>
      <c r="I24" s="6" t="s">
        <v>72</v>
      </c>
    </row>
    <row r="25" spans="1:9" s="7" customFormat="1" ht="25.5" x14ac:dyDescent="0.15">
      <c r="A25" s="26"/>
      <c r="B25" s="26"/>
      <c r="C25" s="6" t="s">
        <v>60</v>
      </c>
      <c r="D25" s="20" t="s">
        <v>9</v>
      </c>
      <c r="E25" s="6" t="s">
        <v>61</v>
      </c>
      <c r="F25" s="6" t="s">
        <v>69</v>
      </c>
      <c r="G25" s="10">
        <v>10</v>
      </c>
      <c r="H25" s="10">
        <v>10</v>
      </c>
      <c r="I25" s="6"/>
    </row>
    <row r="26" spans="1:9" s="7" customFormat="1" ht="57" customHeight="1" x14ac:dyDescent="0.15">
      <c r="A26" s="26"/>
      <c r="B26" s="26" t="s">
        <v>62</v>
      </c>
      <c r="C26" s="26" t="s">
        <v>63</v>
      </c>
      <c r="D26" s="20" t="s">
        <v>32</v>
      </c>
      <c r="E26" s="6" t="s">
        <v>64</v>
      </c>
      <c r="F26" s="6" t="s">
        <v>10</v>
      </c>
      <c r="G26" s="10">
        <v>13</v>
      </c>
      <c r="H26" s="10">
        <v>11</v>
      </c>
      <c r="I26" s="6" t="s">
        <v>75</v>
      </c>
    </row>
    <row r="27" spans="1:9" s="7" customFormat="1" ht="42.75" customHeight="1" x14ac:dyDescent="0.15">
      <c r="A27" s="26"/>
      <c r="B27" s="26"/>
      <c r="C27" s="26"/>
      <c r="D27" s="20" t="s">
        <v>33</v>
      </c>
      <c r="E27" s="6" t="s">
        <v>65</v>
      </c>
      <c r="F27" s="6" t="s">
        <v>10</v>
      </c>
      <c r="G27" s="10">
        <v>13</v>
      </c>
      <c r="H27" s="10">
        <v>11</v>
      </c>
      <c r="I27" s="17" t="s">
        <v>75</v>
      </c>
    </row>
    <row r="28" spans="1:9" s="7" customFormat="1" ht="44.65" customHeight="1" x14ac:dyDescent="0.15">
      <c r="A28" s="26"/>
      <c r="B28" s="26"/>
      <c r="C28" s="26"/>
      <c r="D28" s="20" t="s">
        <v>34</v>
      </c>
      <c r="E28" s="6" t="s">
        <v>35</v>
      </c>
      <c r="F28" s="6" t="s">
        <v>11</v>
      </c>
      <c r="G28" s="10">
        <v>14</v>
      </c>
      <c r="H28" s="10">
        <v>13</v>
      </c>
      <c r="I28" s="17" t="s">
        <v>75</v>
      </c>
    </row>
    <row r="29" spans="1:9" s="7" customFormat="1" x14ac:dyDescent="0.15">
      <c r="A29" s="26" t="s">
        <v>12</v>
      </c>
      <c r="B29" s="26"/>
      <c r="C29" s="26"/>
      <c r="D29" s="26"/>
      <c r="E29" s="26"/>
      <c r="F29" s="26"/>
      <c r="G29" s="10"/>
      <c r="H29" s="16">
        <f>I8+SUM(H15:H28)</f>
        <v>90.041255605381167</v>
      </c>
      <c r="I29" s="6"/>
    </row>
  </sheetData>
  <mergeCells count="28">
    <mergeCell ref="A29:F29"/>
    <mergeCell ref="B26:B28"/>
    <mergeCell ref="C26:C28"/>
    <mergeCell ref="C21:C24"/>
    <mergeCell ref="C19:C20"/>
    <mergeCell ref="A14:A28"/>
    <mergeCell ref="B15:B25"/>
    <mergeCell ref="C15:C18"/>
    <mergeCell ref="A1:I1"/>
    <mergeCell ref="A6:B6"/>
    <mergeCell ref="C6:E6"/>
    <mergeCell ref="G6:I6"/>
    <mergeCell ref="A7:B7"/>
    <mergeCell ref="A2:I2"/>
    <mergeCell ref="A4:B4"/>
    <mergeCell ref="C4:I4"/>
    <mergeCell ref="A5:B5"/>
    <mergeCell ref="C5:E5"/>
    <mergeCell ref="G5:I5"/>
    <mergeCell ref="B13:E13"/>
    <mergeCell ref="F13:I13"/>
    <mergeCell ref="A11:B11"/>
    <mergeCell ref="A10:B10"/>
    <mergeCell ref="A8:B8"/>
    <mergeCell ref="A9:B9"/>
    <mergeCell ref="A12:A13"/>
    <mergeCell ref="B12:E12"/>
    <mergeCell ref="F12:I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2023-05-13T02:34:41Z</cp:lastPrinted>
  <dcterms:created xsi:type="dcterms:W3CDTF">2018-03-28T06:56:00Z</dcterms:created>
  <dcterms:modified xsi:type="dcterms:W3CDTF">2023-05-16T01:18:11Z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