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4.基建修缮类" sheetId="32" r:id="rId1"/>
  </sheets>
  <definedNames>
    <definedName name="_xlnm.Print_Area" localSheetId="0">'4.基建修缮类'!$A$1:$I$23</definedName>
  </definedNames>
  <calcPr calcId="144525"/>
</workbook>
</file>

<file path=xl/sharedStrings.xml><?xml version="1.0" encoding="utf-8"?>
<sst xmlns="http://schemas.openxmlformats.org/spreadsheetml/2006/main" count="75" uniqueCount="61">
  <si>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</si>
  <si>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</si>
  <si>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</si>
  <si>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通州国道230（国道104-九德路）固投</t>
  </si>
  <si>
    <t>主管部门</t>
  </si>
  <si>
    <t>北京市交通委员会</t>
  </si>
  <si>
    <t>实施单位</t>
  </si>
  <si>
    <t>北京市交通委员会通州公路分局</t>
  </si>
  <si>
    <t>项目负责人</t>
  </si>
  <si>
    <t>潘宝龙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</si>
  <si>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</si>
  <si>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</si>
  <si>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</si>
  <si>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</si>
  <si>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</si>
  <si>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</si>
  <si>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</si>
  <si>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</si>
  <si>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</si>
  <si>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</si>
  <si>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</si>
  <si>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</si>
  <si>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</si>
  <si>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</si>
  <si>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</si>
  <si>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</si>
  <si>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</si>
  <si>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2022年度工作安排，我分局将开展国道230（国道104-九德路）项目建设.国道230道路工程位于通州区南部，工程起点为通州大兴区界（K13+114.628），终点为九德路（K15+276.539），长约2.16km，技术等级一级公路，道路横断面设计三上三下六车道，涉及桥梁2座。</t>
  </si>
  <si>
    <t>公路段于2021年底完成招标，截至目前已完成大松垡村段300米道路清表。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</si>
  <si>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</si>
  <si>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</si>
  <si>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</si>
  <si>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</si>
  <si>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</si>
  <si>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</si>
  <si>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</si>
  <si>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</si>
  <si>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</si>
  <si>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道路工程</t>
  </si>
  <si>
    <t>2022年计划完成0.5公里路基工程施工</t>
  </si>
  <si>
    <t>工程进地300米，完成路基工程施工</t>
  </si>
  <si>
    <t>受征地拆迁问题影响，目前仅有300米工作面，完成路基施工</t>
  </si>
  <si>
    <t>质量指标
（13分）</t>
  </si>
  <si>
    <t>工程质量标准</t>
  </si>
  <si>
    <t>技术等级：一级公路</t>
  </si>
  <si>
    <t>根据《公路工程质量检验评定标准》JTG F80/1-2017要求，工程质量等级评定为合格。</t>
  </si>
  <si>
    <t>时效指标
（12分）</t>
  </si>
  <si>
    <t>债券资金的支出进度</t>
  </si>
  <si>
    <t>12月底完成资金支付率100%。</t>
  </si>
  <si>
    <t>完成</t>
  </si>
  <si>
    <t>成本指标
（10）</t>
  </si>
  <si>
    <t>预算控制数</t>
  </si>
  <si>
    <t>800万元</t>
  </si>
  <si>
    <t>效益指标（40分）</t>
  </si>
  <si>
    <t>效益指标
（40分）</t>
  </si>
  <si>
    <t>经济效益指标</t>
  </si>
  <si>
    <t>通过新建道路，分流通州南部过境交通，优化区域交通网络，缓解周边区域交通压力，为区域经济发展注入新的活力。</t>
  </si>
  <si>
    <t>支撑依据不充分</t>
  </si>
  <si>
    <t>可持续影响指标</t>
  </si>
  <si>
    <t>公路完成新建后，可以适应未来一段时间交通出行需求，提高公路服务水平，促进地区经济和社会的发展，加快推进京津冀协调发展交通一体化战略，促进生态涵养区经济社会发展，落实乡村振兴战略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</si>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</sst>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宋体"/>
      <charset val="134"/>
      <scheme val="minor"/>
    </font>
    <font>
      <sz val="10.5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16" fillId="0" borderId="0"/>
    <xf numFmtId="0" fontId="22" fillId="0" borderId="0"/>
    <xf numFmtId="0" fontId="16" fillId="0" borderId="0"/>
    <xf numFmtId="0" fontId="16" fillId="0" borderId="0">
      <alignment vertical="center"/>
    </xf>
    <xf numFmtId="0" fontId="17" fillId="0" borderId="0"/>
    <xf numFmtId="0" fontId="9" fillId="1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8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0"/>
    <xf numFmtId="0" fontId="10" fillId="25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10" fillId="18" borderId="0" applyNumberFormat="false" applyBorder="false" applyAlignment="false" applyProtection="false">
      <alignment vertical="center"/>
    </xf>
    <xf numFmtId="0" fontId="31" fillId="0" borderId="13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9" fillId="21" borderId="1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0" fillId="0" borderId="0"/>
    <xf numFmtId="0" fontId="17" fillId="0" borderId="0"/>
    <xf numFmtId="0" fontId="10" fillId="14" borderId="0" applyNumberFormat="false" applyBorder="false" applyAlignment="false" applyProtection="false">
      <alignment vertical="center"/>
    </xf>
    <xf numFmtId="0" fontId="19" fillId="10" borderId="10" applyNumberFormat="false" applyAlignment="false" applyProtection="false">
      <alignment vertical="center"/>
    </xf>
    <xf numFmtId="0" fontId="24" fillId="21" borderId="12" applyNumberFormat="false" applyAlignment="false" applyProtection="false">
      <alignment vertical="center"/>
    </xf>
    <xf numFmtId="0" fontId="18" fillId="9" borderId="9" applyNumberFormat="false" applyAlignment="false" applyProtection="false">
      <alignment vertical="center"/>
    </xf>
    <xf numFmtId="0" fontId="3" fillId="0" borderId="0"/>
    <xf numFmtId="0" fontId="17" fillId="0" borderId="0"/>
    <xf numFmtId="0" fontId="27" fillId="0" borderId="14" applyNumberFormat="false" applyFill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0" fillId="23" borderId="0" applyNumberFormat="false" applyBorder="false" applyAlignment="false" applyProtection="false">
      <alignment vertical="center"/>
    </xf>
    <xf numFmtId="0" fontId="0" fillId="29" borderId="16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7" fillId="0" borderId="0"/>
    <xf numFmtId="0" fontId="10" fillId="20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Fill="true" applyAlignment="true"/>
    <xf numFmtId="0" fontId="3" fillId="0" borderId="0" xfId="0" applyFont="true" applyBorder="true">
      <alignment vertical="center"/>
    </xf>
    <xf numFmtId="0" fontId="3" fillId="0" borderId="0" xfId="0" applyFont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 wrapText="true"/>
    </xf>
    <xf numFmtId="0" fontId="7" fillId="0" borderId="2" xfId="0" applyFont="true" applyBorder="true" applyAlignment="true">
      <alignment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/>
    </xf>
    <xf numFmtId="0" fontId="3" fillId="0" borderId="0" xfId="0" applyFont="true" applyBorder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176" fontId="2" fillId="0" borderId="1" xfId="0" applyNumberFormat="true" applyFont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10" fontId="6" fillId="0" borderId="2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left" vertical="center" wrapText="true"/>
    </xf>
    <xf numFmtId="0" fontId="6" fillId="0" borderId="8" xfId="0" applyFont="true" applyBorder="true" applyAlignment="true">
      <alignment horizontal="center" vertical="center" wrapText="true"/>
    </xf>
    <xf numFmtId="176" fontId="7" fillId="0" borderId="2" xfId="0" applyNumberFormat="true" applyFont="true" applyBorder="true" applyAlignment="true">
      <alignment horizontal="center" vertical="center" wrapText="true"/>
    </xf>
    <xf numFmtId="176" fontId="3" fillId="0" borderId="0" xfId="0" applyNumberFormat="true" applyFont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90" zoomScaleNormal="90" workbookViewId="0">
      <selection activeCell="F14" sqref="F14:I14"/>
    </sheetView>
  </sheetViews>
  <sheetFormatPr defaultColWidth="9" defaultRowHeight="14.4"/>
  <cols>
    <col min="1" max="1" width="4.12962962962963" customWidth="true"/>
    <col min="2" max="2" width="8.87962962962963" customWidth="true"/>
    <col min="3" max="3" width="18.8796296296296" customWidth="true"/>
    <col min="4" max="4" width="16.8796296296296" style="7" customWidth="true"/>
    <col min="5" max="5" width="19.6296296296296" style="7" customWidth="true"/>
    <col min="6" max="6" width="19.5" customWidth="true"/>
    <col min="7" max="7" width="8.5" style="8" customWidth="true"/>
    <col min="8" max="8" width="10.3796296296296" customWidth="true"/>
    <col min="9" max="9" width="14.1296296296296" customWidth="true"/>
  </cols>
  <sheetData>
    <row r="1" ht="20.4" spans="1:7">
      <c r="A1" s="9"/>
      <c r="B1" s="9"/>
      <c r="C1" s="9"/>
      <c r="D1" s="9"/>
      <c r="E1" s="9"/>
      <c r="F1" s="9"/>
      <c r="G1" s="9"/>
    </row>
    <row r="2" s="1" customFormat="true" ht="22.5" customHeight="true" spans="1:9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="2" customFormat="true" ht="18.75" customHeight="true" spans="1:9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="2" customFormat="true" ht="11.25" customHeight="true" spans="1:7">
      <c r="A4" s="12"/>
      <c r="B4" s="12"/>
      <c r="C4" s="12"/>
      <c r="D4" s="13"/>
      <c r="E4" s="13"/>
      <c r="F4" s="12"/>
      <c r="G4" s="27"/>
    </row>
    <row r="5" s="3" customFormat="true" spans="1:9">
      <c r="A5" s="14" t="s">
        <v>2</v>
      </c>
      <c r="B5" s="14"/>
      <c r="C5" s="14" t="s">
        <v>3</v>
      </c>
      <c r="D5" s="14"/>
      <c r="E5" s="14"/>
      <c r="F5" s="14"/>
      <c r="G5" s="14"/>
      <c r="H5" s="14"/>
      <c r="I5" s="14"/>
    </row>
    <row r="6" s="3" customFormat="true" spans="1:9">
      <c r="A6" s="14" t="s">
        <v>4</v>
      </c>
      <c r="B6" s="14"/>
      <c r="C6" s="14" t="s">
        <v>5</v>
      </c>
      <c r="D6" s="14"/>
      <c r="E6" s="14"/>
      <c r="F6" s="16" t="s">
        <v>6</v>
      </c>
      <c r="G6" s="14" t="s">
        <v>7</v>
      </c>
      <c r="H6" s="14"/>
      <c r="I6" s="14"/>
    </row>
    <row r="7" s="4" customFormat="true" spans="1:9">
      <c r="A7" s="15" t="s">
        <v>8</v>
      </c>
      <c r="B7" s="15"/>
      <c r="C7" s="15" t="s">
        <v>9</v>
      </c>
      <c r="D7" s="15"/>
      <c r="E7" s="15"/>
      <c r="F7" s="28" t="s">
        <v>10</v>
      </c>
      <c r="G7" s="15">
        <v>60526089</v>
      </c>
      <c r="H7" s="15"/>
      <c r="I7" s="15"/>
    </row>
    <row r="8" s="3" customFormat="true" spans="1:9">
      <c r="A8" s="14" t="s">
        <v>11</v>
      </c>
      <c r="B8" s="14"/>
      <c r="C8" s="16"/>
      <c r="D8" s="14" t="s">
        <v>12</v>
      </c>
      <c r="E8" s="16" t="s">
        <v>13</v>
      </c>
      <c r="F8" s="16" t="s">
        <v>14</v>
      </c>
      <c r="G8" s="16" t="s">
        <v>15</v>
      </c>
      <c r="H8" s="16" t="s">
        <v>16</v>
      </c>
      <c r="I8" s="14" t="s">
        <v>17</v>
      </c>
    </row>
    <row r="9" s="3" customFormat="true" ht="13.5" customHeight="true" spans="1:9">
      <c r="A9" s="14" t="s">
        <v>18</v>
      </c>
      <c r="B9" s="14"/>
      <c r="C9" s="17" t="s">
        <v>19</v>
      </c>
      <c r="D9" s="14">
        <v>200</v>
      </c>
      <c r="E9" s="14">
        <v>800</v>
      </c>
      <c r="F9" s="14">
        <v>800</v>
      </c>
      <c r="G9" s="16">
        <v>10</v>
      </c>
      <c r="H9" s="29">
        <f>+F9/E9</f>
        <v>1</v>
      </c>
      <c r="I9" s="34">
        <f>G9*H9</f>
        <v>10</v>
      </c>
    </row>
    <row r="10" s="3" customFormat="true" ht="13.5" customHeight="true" spans="1:9">
      <c r="A10" s="18"/>
      <c r="B10" s="18"/>
      <c r="C10" s="17" t="s">
        <v>20</v>
      </c>
      <c r="D10" s="14">
        <v>200</v>
      </c>
      <c r="E10" s="14">
        <v>800</v>
      </c>
      <c r="F10" s="14">
        <v>800</v>
      </c>
      <c r="G10" s="16" t="s">
        <v>21</v>
      </c>
      <c r="H10" s="14"/>
      <c r="I10" s="14" t="s">
        <v>21</v>
      </c>
    </row>
    <row r="11" s="3" customFormat="true" ht="13.5" customHeight="true" spans="1:9">
      <c r="A11" s="18"/>
      <c r="B11" s="18"/>
      <c r="C11" s="17" t="s">
        <v>22</v>
      </c>
      <c r="D11" s="14"/>
      <c r="E11" s="14"/>
      <c r="F11" s="16"/>
      <c r="G11" s="16" t="s">
        <v>21</v>
      </c>
      <c r="H11" s="14"/>
      <c r="I11" s="14" t="s">
        <v>21</v>
      </c>
    </row>
    <row r="12" s="3" customFormat="true" spans="1:9">
      <c r="A12" s="18"/>
      <c r="B12" s="18"/>
      <c r="C12" s="17" t="s">
        <v>23</v>
      </c>
      <c r="D12" s="14"/>
      <c r="E12" s="14"/>
      <c r="F12" s="16"/>
      <c r="G12" s="16" t="s">
        <v>21</v>
      </c>
      <c r="H12" s="14"/>
      <c r="I12" s="14" t="s">
        <v>21</v>
      </c>
    </row>
    <row r="13" s="3" customFormat="true" ht="18" customHeight="true" spans="1:9">
      <c r="A13" s="14" t="s">
        <v>24</v>
      </c>
      <c r="B13" s="14" t="s">
        <v>25</v>
      </c>
      <c r="C13" s="14"/>
      <c r="D13" s="14"/>
      <c r="E13" s="14"/>
      <c r="F13" s="14" t="s">
        <v>26</v>
      </c>
      <c r="G13" s="14"/>
      <c r="H13" s="14"/>
      <c r="I13" s="14"/>
    </row>
    <row r="14" s="3" customFormat="true" ht="71.25" customHeight="true" spans="1:9">
      <c r="A14" s="14"/>
      <c r="B14" s="19" t="s">
        <v>27</v>
      </c>
      <c r="C14" s="20"/>
      <c r="D14" s="20"/>
      <c r="E14" s="30"/>
      <c r="F14" s="19" t="s">
        <v>28</v>
      </c>
      <c r="G14" s="20"/>
      <c r="H14" s="20"/>
      <c r="I14" s="30"/>
    </row>
    <row r="15" s="3" customFormat="true" ht="38.45" customHeight="true" spans="1:9">
      <c r="A15" s="21" t="s">
        <v>29</v>
      </c>
      <c r="B15" s="14" t="s">
        <v>30</v>
      </c>
      <c r="C15" s="14" t="s">
        <v>31</v>
      </c>
      <c r="D15" s="16" t="s">
        <v>32</v>
      </c>
      <c r="E15" s="14" t="s">
        <v>33</v>
      </c>
      <c r="F15" s="14" t="s">
        <v>34</v>
      </c>
      <c r="G15" s="16" t="s">
        <v>15</v>
      </c>
      <c r="H15" s="16" t="s">
        <v>17</v>
      </c>
      <c r="I15" s="14" t="s">
        <v>35</v>
      </c>
    </row>
    <row r="16" s="3" customFormat="true" ht="90" customHeight="true" spans="1:9">
      <c r="A16" s="22"/>
      <c r="B16" s="21" t="s">
        <v>36</v>
      </c>
      <c r="C16" s="14" t="s">
        <v>37</v>
      </c>
      <c r="D16" s="20" t="s">
        <v>38</v>
      </c>
      <c r="E16" s="14" t="s">
        <v>39</v>
      </c>
      <c r="F16" s="14" t="s">
        <v>40</v>
      </c>
      <c r="G16" s="31">
        <v>15</v>
      </c>
      <c r="H16" s="31">
        <f>G16/5*3</f>
        <v>9</v>
      </c>
      <c r="I16" s="14" t="s">
        <v>41</v>
      </c>
    </row>
    <row r="17" s="3" customFormat="true" ht="30.6" customHeight="true" spans="1:9">
      <c r="A17" s="22"/>
      <c r="B17" s="22"/>
      <c r="C17" s="14" t="s">
        <v>42</v>
      </c>
      <c r="D17" s="20" t="s">
        <v>43</v>
      </c>
      <c r="E17" s="14" t="s">
        <v>44</v>
      </c>
      <c r="F17" s="14" t="s">
        <v>44</v>
      </c>
      <c r="G17" s="31">
        <v>6</v>
      </c>
      <c r="H17" s="31">
        <v>6</v>
      </c>
      <c r="I17" s="14"/>
    </row>
    <row r="18" s="3" customFormat="true" ht="87" customHeight="true" spans="1:9">
      <c r="A18" s="22"/>
      <c r="B18" s="22"/>
      <c r="C18" s="14"/>
      <c r="D18" s="20" t="s">
        <v>43</v>
      </c>
      <c r="E18" s="14" t="s">
        <v>45</v>
      </c>
      <c r="F18" s="14" t="s">
        <v>45</v>
      </c>
      <c r="G18" s="31">
        <v>7</v>
      </c>
      <c r="H18" s="31">
        <v>7</v>
      </c>
      <c r="I18" s="14"/>
    </row>
    <row r="19" s="3" customFormat="true" ht="33.75" customHeight="true" spans="1:9">
      <c r="A19" s="22"/>
      <c r="B19" s="22"/>
      <c r="C19" s="14" t="s">
        <v>46</v>
      </c>
      <c r="D19" s="20" t="s">
        <v>47</v>
      </c>
      <c r="E19" s="14" t="s">
        <v>48</v>
      </c>
      <c r="F19" s="14" t="s">
        <v>49</v>
      </c>
      <c r="G19" s="31">
        <v>12</v>
      </c>
      <c r="H19" s="31">
        <v>12</v>
      </c>
      <c r="I19" s="14"/>
    </row>
    <row r="20" s="3" customFormat="true" ht="31.5" customHeight="true" spans="1:9">
      <c r="A20" s="22"/>
      <c r="B20" s="23"/>
      <c r="C20" s="14" t="s">
        <v>50</v>
      </c>
      <c r="D20" s="20" t="s">
        <v>51</v>
      </c>
      <c r="E20" s="14" t="s">
        <v>52</v>
      </c>
      <c r="F20" s="14" t="s">
        <v>52</v>
      </c>
      <c r="G20" s="31">
        <v>10</v>
      </c>
      <c r="H20" s="31">
        <v>10</v>
      </c>
      <c r="I20" s="14"/>
    </row>
    <row r="21" s="3" customFormat="true" ht="138.6" customHeight="true" spans="1:9">
      <c r="A21" s="22"/>
      <c r="B21" s="21" t="s">
        <v>53</v>
      </c>
      <c r="C21" s="14" t="s">
        <v>54</v>
      </c>
      <c r="D21" s="20" t="s">
        <v>55</v>
      </c>
      <c r="E21" s="14" t="s">
        <v>56</v>
      </c>
      <c r="F21" s="14" t="s">
        <v>56</v>
      </c>
      <c r="G21" s="31">
        <v>20</v>
      </c>
      <c r="H21" s="31">
        <v>17.5</v>
      </c>
      <c r="I21" s="14" t="s">
        <v>57</v>
      </c>
    </row>
    <row r="22" s="3" customFormat="true" ht="162.95" customHeight="true" spans="1:9">
      <c r="A22" s="22"/>
      <c r="B22" s="22"/>
      <c r="C22" s="14"/>
      <c r="D22" s="20" t="s">
        <v>58</v>
      </c>
      <c r="E22" s="14" t="s">
        <v>59</v>
      </c>
      <c r="F22" s="14" t="s">
        <v>59</v>
      </c>
      <c r="G22" s="31">
        <v>20</v>
      </c>
      <c r="H22" s="31">
        <v>17.5</v>
      </c>
      <c r="I22" s="14" t="s">
        <v>57</v>
      </c>
    </row>
    <row r="23" s="3" customFormat="true" spans="1:9">
      <c r="A23" s="14" t="s">
        <v>60</v>
      </c>
      <c r="B23" s="14"/>
      <c r="C23" s="14"/>
      <c r="D23" s="14"/>
      <c r="E23" s="14"/>
      <c r="F23" s="14"/>
      <c r="G23" s="31"/>
      <c r="H23" s="32">
        <f>I9+SUM(H16:H22)</f>
        <v>89</v>
      </c>
      <c r="I23" s="35"/>
    </row>
    <row r="24" s="5" customFormat="true" ht="15.6" spans="1:7">
      <c r="A24" s="24"/>
      <c r="B24" s="24"/>
      <c r="C24" s="24"/>
      <c r="D24" s="24"/>
      <c r="E24" s="24"/>
      <c r="F24" s="24"/>
      <c r="G24" s="24"/>
    </row>
    <row r="25" s="6" customFormat="true" ht="15.6" spans="1:7">
      <c r="A25" s="25"/>
      <c r="B25" s="25"/>
      <c r="C25" s="25"/>
      <c r="D25" s="25"/>
      <c r="E25" s="25"/>
      <c r="F25" s="25"/>
      <c r="G25" s="25"/>
    </row>
    <row r="26" s="6" customFormat="true" ht="15.6" spans="1:7">
      <c r="A26" s="25"/>
      <c r="B26" s="25"/>
      <c r="C26" s="25"/>
      <c r="D26" s="25"/>
      <c r="E26" s="25"/>
      <c r="F26" s="25"/>
      <c r="G26" s="25"/>
    </row>
    <row r="27" s="6" customFormat="true" ht="15.6" spans="1:7">
      <c r="A27" s="24"/>
      <c r="B27" s="24"/>
      <c r="C27" s="24"/>
      <c r="D27" s="24"/>
      <c r="E27" s="24"/>
      <c r="F27" s="24"/>
      <c r="G27" s="24"/>
    </row>
    <row r="28" s="6" customFormat="true" ht="15.6" spans="4:7">
      <c r="D28" s="26"/>
      <c r="E28" s="26"/>
      <c r="G28" s="33"/>
    </row>
  </sheetData>
  <mergeCells count="3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3:F23"/>
    <mergeCell ref="A24:G24"/>
    <mergeCell ref="A25:G25"/>
    <mergeCell ref="A26:G26"/>
    <mergeCell ref="A27:G27"/>
    <mergeCell ref="A13:A14"/>
    <mergeCell ref="A15:A22"/>
    <mergeCell ref="B16:B20"/>
    <mergeCell ref="B21:B22"/>
    <mergeCell ref="C17:C18"/>
    <mergeCell ref="C21:C22"/>
  </mergeCells>
  <printOptions horizontalCentered="true"/>
  <pageMargins left="0.62992125984252" right="0.62992125984252" top="0.354330708661417" bottom="0.354330708661417" header="0.31496062992126" footer="0.31496062992126"/>
  <pageSetup paperSize="9" scale="7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2023-05-14T16:44:00Z</cp:lastPrinted>
  <dcterms:modified xsi:type="dcterms:W3CDTF">2025-06-12T11:24:10Z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