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5600" windowHeight="8370" tabRatio="927" firstSheet="1" activeTab="1"/>
  </bookViews>
  <sheets>
    <sheet name="5.购置类 " sheetId="31" state="hidden" r:id="rId1"/>
    <sheet name="购置类" sheetId="30" r:id="rId2"/>
  </sheets>
  <definedNames>
    <definedName name="_xlnm.Print_Area" localSheetId="0">'5.购置类 '!$A$1:$G$36</definedName>
  </definedNames>
  <calcPr calcId="144525"/>
</workbook>
</file>

<file path=xl/calcChain.xml><?xml version="1.0" encoding="utf-8"?>
<calcChain xmlns="http://schemas.openxmlformats.org/spreadsheetml/2006/main">
  <c r="H7" i="30" l="1"/>
  <c r="I7" i="30" s="1"/>
  <c r="H21" i="30" s="1"/>
  <c r="H9" i="31" l="1"/>
  <c r="I9" i="31" s="1"/>
</calcChain>
</file>

<file path=xl/sharedStrings.xml><?xml version="1.0" encoding="utf-8"?>
<sst xmlns="http://schemas.openxmlformats.org/spreadsheetml/2006/main" count="175" uniqueCount="102">
  <si>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</si>
  <si>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</si>
  <si>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</si>
  <si>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</si>
  <si>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</si>
  <si>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</si>
  <si>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</si>
  <si>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</si>
  <si>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</si>
  <si>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</si>
  <si>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</si>
  <si>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</si>
  <si>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</si>
  <si>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</si>
  <si>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招标采购时间</t>
  </si>
  <si>
    <t>验收时间</t>
  </si>
  <si>
    <t>社会效益1</t>
  </si>
  <si>
    <t>社会效益2</t>
  </si>
  <si>
    <t>经济效益</t>
  </si>
  <si>
    <t>社会效益3</t>
  </si>
  <si>
    <t>得到改善</t>
  </si>
  <si>
    <t>验收合格率</t>
  </si>
  <si>
    <t>设备质量</t>
  </si>
  <si>
    <t>方案制定时间</t>
  </si>
  <si>
    <t>前期准备时间</t>
  </si>
  <si>
    <t>采购物品到位时间</t>
  </si>
  <si>
    <t>单位购置成本</t>
  </si>
  <si>
    <t>办公条件得到改善</t>
  </si>
  <si>
    <t>办公效率得到提升</t>
  </si>
  <si>
    <t>得到提升</t>
  </si>
  <si>
    <t>履职基础、公共服务能力得到提升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</si>
  <si>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</si>
  <si>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</si>
  <si>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</si>
  <si>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</si>
  <si>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</si>
  <si>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</si>
  <si>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</si>
  <si>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</si>
  <si>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</si>
  <si>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</si>
  <si>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</si>
  <si>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</si>
  <si>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</si>
  <si>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</si>
  <si>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</si>
  <si>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</si>
  <si>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</si>
  <si>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</si>
  <si>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</si>
  <si>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</si>
  <si>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</si>
  <si>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</si>
  <si>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</si>
  <si>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</si>
  <si>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</si>
  <si>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</si>
  <si>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</si>
  <si>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</si>
  <si>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</si>
  <si>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</si>
  <si>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</si>
  <si>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使用人员满意度</t>
  </si>
  <si>
    <t>新增55数量</t>
    <phoneticPr fontId="11" type="noConversion"/>
  </si>
  <si>
    <t>55套</t>
    <phoneticPr fontId="11" type="noConversion"/>
  </si>
  <si>
    <t>57套</t>
    <phoneticPr fontId="11" type="noConversion"/>
  </si>
  <si>
    <t>陈淼、夏旻辰人员调动</t>
    <phoneticPr fontId="11" type="noConversion"/>
  </si>
  <si>
    <t>≥100%</t>
    <phoneticPr fontId="11" type="noConversion"/>
  </si>
  <si>
    <t>政府采购率</t>
    <phoneticPr fontId="11" type="noConversion"/>
  </si>
  <si>
    <t>≥100%</t>
    <phoneticPr fontId="11" type="noConversion"/>
  </si>
  <si>
    <t>12月前</t>
    <phoneticPr fontId="11" type="noConversion"/>
  </si>
  <si>
    <t>11月前</t>
    <phoneticPr fontId="11" type="noConversion"/>
  </si>
  <si>
    <t>22.99362万元</t>
    <phoneticPr fontId="11" type="noConversion"/>
  </si>
  <si>
    <t>18.699198万元</t>
    <phoneticPr fontId="11" type="noConversion"/>
  </si>
  <si>
    <t>≤4033.97元套</t>
    <phoneticPr fontId="11" type="noConversion"/>
  </si>
  <si>
    <t>≤3399.85元套</t>
    <phoneticPr fontId="11" type="noConversion"/>
  </si>
  <si>
    <t>2023年7月前</t>
    <phoneticPr fontId="11" type="noConversion"/>
  </si>
  <si>
    <t>12月前</t>
    <phoneticPr fontId="11" type="noConversion"/>
  </si>
  <si>
    <t>达到合同标准</t>
    <phoneticPr fontId="11" type="noConversion"/>
  </si>
  <si>
    <t>由市市场监管局统一招投标采购</t>
    <phoneticPr fontId="11" type="noConversion"/>
  </si>
  <si>
    <t>≥90%</t>
    <phoneticPr fontId="11" type="noConversion"/>
  </si>
  <si>
    <t>政府采购节支率100%</t>
    <phoneticPr fontId="11" type="noConversion"/>
  </si>
  <si>
    <t>11000022Y000000429885-海淀执法服装购置类</t>
    <phoneticPr fontId="11" type="noConversion"/>
  </si>
  <si>
    <t>北京市交通委员会</t>
    <phoneticPr fontId="11" type="noConversion"/>
  </si>
  <si>
    <t>北京市交通委员会海淀运输管理分局</t>
    <phoneticPr fontId="11" type="noConversion"/>
  </si>
  <si>
    <t>潘新瑞</t>
    <phoneticPr fontId="11" type="noConversion"/>
  </si>
  <si>
    <t>得分</t>
    <phoneticPr fontId="12" type="noConversion"/>
  </si>
  <si>
    <t>及时按需购置综合行政执法制式服装和标志</t>
    <phoneticPr fontId="12" type="noConversion"/>
  </si>
  <si>
    <t>服务对象
满意度指标（40分）</t>
    <phoneticPr fontId="11" type="noConversion"/>
  </si>
  <si>
    <t>购置执法服装</t>
    <phoneticPr fontId="11" type="noConversion"/>
  </si>
  <si>
    <t>制装达到出厂标准，满足执法工作需求</t>
    <phoneticPr fontId="11" type="noConversion"/>
  </si>
  <si>
    <t>验收合格率</t>
    <phoneticPr fontId="12" type="noConversion"/>
  </si>
  <si>
    <t>执法服装购置时间</t>
    <phoneticPr fontId="12" type="noConversion"/>
  </si>
  <si>
    <t>在预算范围内支付</t>
    <phoneticPr fontId="12" type="noConversion"/>
  </si>
  <si>
    <t>12月前</t>
    <phoneticPr fontId="12" type="noConversion"/>
  </si>
  <si>
    <t>上年结转资金</t>
    <phoneticPr fontId="12" type="noConversion"/>
  </si>
  <si>
    <t>支撑依据不充分</t>
    <phoneticPr fontId="12" type="noConversion"/>
  </si>
  <si>
    <t>海淀执法服装购置类</t>
    <phoneticPr fontId="11" type="noConversion"/>
  </si>
  <si>
    <t>资金支付进度</t>
    <phoneticPr fontId="12" type="noConversion"/>
  </si>
  <si>
    <t>12月前完成资金支付</t>
    <phoneticPr fontId="12" type="noConversion"/>
  </si>
  <si>
    <t>满足执法人员办公需求</t>
  </si>
  <si>
    <t>效益指标（40分）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</si>
</sst>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F8F8F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176" fontId="0" fillId="0" borderId="0" xfId="0" applyNumberFormat="1" applyAlignment="1"/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6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176" fontId="19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7"/>
  <sheetViews>
    <sheetView topLeftCell="A10" zoomScale="115" zoomScaleNormal="115" workbookViewId="0">
      <selection activeCell="A2" sqref="A2:XFD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53" t="s">
        <v>33</v>
      </c>
      <c r="B1" s="53"/>
      <c r="C1" s="53"/>
      <c r="D1" s="53"/>
      <c r="E1" s="53"/>
      <c r="F1" s="53"/>
      <c r="G1" s="53"/>
    </row>
    <row r="2" spans="1:9" s="1" customFormat="1" ht="22.5" customHeight="1">
      <c r="A2" s="54" t="s">
        <v>0</v>
      </c>
      <c r="B2" s="54"/>
      <c r="C2" s="54"/>
      <c r="D2" s="54"/>
      <c r="E2" s="54"/>
      <c r="F2" s="54"/>
      <c r="G2" s="54"/>
      <c r="H2" s="54"/>
      <c r="I2" s="54"/>
    </row>
    <row r="3" spans="1:9" s="2" customFormat="1" ht="18.75" customHeight="1">
      <c r="A3" s="55" t="s">
        <v>53</v>
      </c>
      <c r="B3" s="55"/>
      <c r="C3" s="55"/>
      <c r="D3" s="55"/>
      <c r="E3" s="55"/>
      <c r="F3" s="55"/>
      <c r="G3" s="55"/>
      <c r="H3" s="55"/>
      <c r="I3" s="5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8" t="s">
        <v>1</v>
      </c>
      <c r="B5" s="48"/>
      <c r="C5" s="48" t="s">
        <v>82</v>
      </c>
      <c r="D5" s="48"/>
      <c r="E5" s="48"/>
      <c r="F5" s="48"/>
      <c r="G5" s="48"/>
      <c r="H5" s="48"/>
      <c r="I5" s="48"/>
    </row>
    <row r="6" spans="1:9" s="12" customFormat="1">
      <c r="A6" s="48" t="s">
        <v>35</v>
      </c>
      <c r="B6" s="48"/>
      <c r="C6" s="48" t="s">
        <v>83</v>
      </c>
      <c r="D6" s="48"/>
      <c r="E6" s="48"/>
      <c r="F6" s="18" t="s">
        <v>2</v>
      </c>
      <c r="G6" s="48" t="s">
        <v>84</v>
      </c>
      <c r="H6" s="48"/>
      <c r="I6" s="48"/>
    </row>
    <row r="7" spans="1:9" s="15" customFormat="1">
      <c r="A7" s="56" t="s">
        <v>36</v>
      </c>
      <c r="B7" s="56"/>
      <c r="C7" s="56" t="s">
        <v>85</v>
      </c>
      <c r="D7" s="56"/>
      <c r="E7" s="56"/>
      <c r="F7" s="21" t="s">
        <v>37</v>
      </c>
      <c r="G7" s="56">
        <v>88441940</v>
      </c>
      <c r="H7" s="56"/>
      <c r="I7" s="56"/>
    </row>
    <row r="8" spans="1:9" s="12" customFormat="1">
      <c r="A8" s="48" t="s">
        <v>38</v>
      </c>
      <c r="B8" s="48"/>
      <c r="C8" s="18"/>
      <c r="D8" s="13" t="s">
        <v>39</v>
      </c>
      <c r="E8" s="18" t="s">
        <v>40</v>
      </c>
      <c r="F8" s="18" t="s">
        <v>41</v>
      </c>
      <c r="G8" s="18" t="s">
        <v>9</v>
      </c>
      <c r="H8" s="18" t="s">
        <v>42</v>
      </c>
      <c r="I8" s="13" t="s">
        <v>3</v>
      </c>
    </row>
    <row r="9" spans="1:9" s="12" customFormat="1" ht="13.5" customHeight="1">
      <c r="A9" s="48" t="s">
        <v>43</v>
      </c>
      <c r="B9" s="48"/>
      <c r="C9" s="16" t="s">
        <v>44</v>
      </c>
      <c r="D9" s="13">
        <v>22.99362</v>
      </c>
      <c r="E9" s="17">
        <v>22.99362</v>
      </c>
      <c r="F9" s="18">
        <v>18.699197999999999</v>
      </c>
      <c r="G9" s="18">
        <v>10</v>
      </c>
      <c r="H9" s="22">
        <f>+F9/E9</f>
        <v>0.81323419278913012</v>
      </c>
      <c r="I9" s="14">
        <f>G9*H9</f>
        <v>8.1323419278913018</v>
      </c>
    </row>
    <row r="10" spans="1:9" s="12" customFormat="1" ht="13.5" customHeight="1">
      <c r="A10" s="49"/>
      <c r="B10" s="49"/>
      <c r="C10" s="16" t="s">
        <v>45</v>
      </c>
      <c r="D10" s="13">
        <v>22.99362</v>
      </c>
      <c r="E10" s="19"/>
      <c r="F10" s="18"/>
      <c r="G10" s="18" t="s">
        <v>46</v>
      </c>
      <c r="H10" s="13"/>
      <c r="I10" s="13" t="s">
        <v>46</v>
      </c>
    </row>
    <row r="11" spans="1:9" s="12" customFormat="1" ht="13.5" customHeight="1">
      <c r="A11" s="49"/>
      <c r="B11" s="49"/>
      <c r="C11" s="16" t="s">
        <v>47</v>
      </c>
      <c r="D11" s="13"/>
      <c r="E11" s="13"/>
      <c r="F11" s="18"/>
      <c r="G11" s="18" t="s">
        <v>46</v>
      </c>
      <c r="H11" s="13"/>
      <c r="I11" s="13" t="s">
        <v>46</v>
      </c>
    </row>
    <row r="12" spans="1:9" s="12" customFormat="1">
      <c r="A12" s="49"/>
      <c r="B12" s="49"/>
      <c r="C12" s="16" t="s">
        <v>48</v>
      </c>
      <c r="D12" s="13"/>
      <c r="E12" s="13"/>
      <c r="F12" s="18"/>
      <c r="G12" s="18" t="s">
        <v>46</v>
      </c>
      <c r="H12" s="13"/>
      <c r="I12" s="13" t="s">
        <v>46</v>
      </c>
    </row>
    <row r="13" spans="1:9" s="12" customFormat="1" ht="18" customHeight="1">
      <c r="A13" s="48" t="s">
        <v>4</v>
      </c>
      <c r="B13" s="48" t="s">
        <v>49</v>
      </c>
      <c r="C13" s="48"/>
      <c r="D13" s="48"/>
      <c r="E13" s="48"/>
      <c r="F13" s="48" t="s">
        <v>50</v>
      </c>
      <c r="G13" s="48"/>
      <c r="H13" s="48"/>
      <c r="I13" s="48"/>
    </row>
    <row r="14" spans="1:9" s="12" customFormat="1" ht="51.75" customHeight="1">
      <c r="A14" s="48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5" t="s">
        <v>5</v>
      </c>
      <c r="B15" s="13" t="s">
        <v>6</v>
      </c>
      <c r="C15" s="13" t="s">
        <v>7</v>
      </c>
      <c r="D15" s="18" t="s">
        <v>8</v>
      </c>
      <c r="E15" s="13" t="s">
        <v>51</v>
      </c>
      <c r="F15" s="13" t="s">
        <v>52</v>
      </c>
      <c r="G15" s="18" t="s">
        <v>9</v>
      </c>
      <c r="H15" s="18" t="s">
        <v>3</v>
      </c>
      <c r="I15" s="13" t="s">
        <v>34</v>
      </c>
    </row>
    <row r="16" spans="1:9" s="12" customFormat="1" ht="25.5">
      <c r="A16" s="46"/>
      <c r="B16" s="48" t="s">
        <v>54</v>
      </c>
      <c r="C16" s="13" t="s">
        <v>56</v>
      </c>
      <c r="D16" s="20" t="s">
        <v>63</v>
      </c>
      <c r="E16" s="13" t="s">
        <v>65</v>
      </c>
      <c r="F16" s="13" t="s">
        <v>64</v>
      </c>
      <c r="G16" s="19">
        <v>15</v>
      </c>
      <c r="H16" s="19">
        <v>14.5</v>
      </c>
      <c r="I16" s="13" t="s">
        <v>66</v>
      </c>
    </row>
    <row r="17" spans="1:12" s="12" customFormat="1" ht="38.25">
      <c r="A17" s="46"/>
      <c r="B17" s="48"/>
      <c r="C17" s="48" t="s">
        <v>57</v>
      </c>
      <c r="D17" s="20" t="s">
        <v>68</v>
      </c>
      <c r="E17" s="13" t="s">
        <v>79</v>
      </c>
      <c r="F17" s="27" t="s">
        <v>79</v>
      </c>
      <c r="G17" s="19">
        <v>4</v>
      </c>
      <c r="H17" s="19">
        <v>4</v>
      </c>
      <c r="I17" s="13"/>
    </row>
    <row r="18" spans="1:12" s="12" customFormat="1" ht="13.5" customHeight="1">
      <c r="A18" s="46"/>
      <c r="B18" s="48"/>
      <c r="C18" s="48"/>
      <c r="D18" s="20" t="s">
        <v>21</v>
      </c>
      <c r="E18" s="13" t="s">
        <v>67</v>
      </c>
      <c r="F18" s="13" t="s">
        <v>69</v>
      </c>
      <c r="G18" s="19">
        <v>4</v>
      </c>
      <c r="H18" s="19">
        <v>4</v>
      </c>
      <c r="I18" s="13"/>
    </row>
    <row r="19" spans="1:12" s="12" customFormat="1">
      <c r="A19" s="46"/>
      <c r="B19" s="48"/>
      <c r="C19" s="47"/>
      <c r="D19" s="20" t="s">
        <v>22</v>
      </c>
      <c r="E19" s="13" t="s">
        <v>78</v>
      </c>
      <c r="F19" s="13" t="s">
        <v>78</v>
      </c>
      <c r="G19" s="19">
        <v>5</v>
      </c>
      <c r="H19" s="19">
        <v>5</v>
      </c>
      <c r="I19" s="25"/>
    </row>
    <row r="20" spans="1:12" s="12" customFormat="1">
      <c r="A20" s="46"/>
      <c r="B20" s="48"/>
      <c r="C20" s="48" t="s">
        <v>58</v>
      </c>
      <c r="D20" s="20" t="s">
        <v>23</v>
      </c>
      <c r="E20" s="13" t="s">
        <v>77</v>
      </c>
      <c r="F20" s="13" t="s">
        <v>77</v>
      </c>
      <c r="G20" s="19">
        <v>2</v>
      </c>
      <c r="H20" s="19">
        <v>2</v>
      </c>
      <c r="I20" s="25"/>
    </row>
    <row r="21" spans="1:12" s="12" customFormat="1">
      <c r="A21" s="46"/>
      <c r="B21" s="48"/>
      <c r="C21" s="48"/>
      <c r="D21" s="20" t="s">
        <v>24</v>
      </c>
      <c r="E21" s="13" t="s">
        <v>77</v>
      </c>
      <c r="F21" s="13" t="s">
        <v>77</v>
      </c>
      <c r="G21" s="19">
        <v>2</v>
      </c>
      <c r="H21" s="19">
        <v>2</v>
      </c>
      <c r="I21" s="25"/>
    </row>
    <row r="22" spans="1:12" s="12" customFormat="1">
      <c r="A22" s="46"/>
      <c r="B22" s="48"/>
      <c r="C22" s="48"/>
      <c r="D22" s="20" t="s">
        <v>14</v>
      </c>
      <c r="E22" s="13" t="s">
        <v>70</v>
      </c>
      <c r="F22" s="13" t="s">
        <v>71</v>
      </c>
      <c r="G22" s="19">
        <v>2</v>
      </c>
      <c r="H22" s="19">
        <v>2</v>
      </c>
      <c r="I22" s="25"/>
    </row>
    <row r="23" spans="1:12" s="15" customFormat="1">
      <c r="A23" s="46"/>
      <c r="B23" s="48"/>
      <c r="C23" s="48"/>
      <c r="D23" s="29" t="s">
        <v>25</v>
      </c>
      <c r="E23" s="26" t="s">
        <v>76</v>
      </c>
      <c r="F23" s="26" t="s">
        <v>76</v>
      </c>
      <c r="G23" s="30">
        <v>3</v>
      </c>
      <c r="H23" s="30">
        <v>3</v>
      </c>
      <c r="I23" s="26"/>
    </row>
    <row r="24" spans="1:12" s="15" customFormat="1">
      <c r="A24" s="46"/>
      <c r="B24" s="48"/>
      <c r="C24" s="48"/>
      <c r="D24" s="29" t="s">
        <v>15</v>
      </c>
      <c r="E24" s="26" t="s">
        <v>76</v>
      </c>
      <c r="F24" s="26" t="s">
        <v>76</v>
      </c>
      <c r="G24" s="30">
        <v>3</v>
      </c>
      <c r="H24" s="30">
        <v>3</v>
      </c>
      <c r="I24" s="26"/>
    </row>
    <row r="25" spans="1:12" s="12" customFormat="1">
      <c r="A25" s="46"/>
      <c r="B25" s="48"/>
      <c r="C25" s="45" t="s">
        <v>59</v>
      </c>
      <c r="D25" s="20" t="s">
        <v>10</v>
      </c>
      <c r="E25" s="13" t="s">
        <v>72</v>
      </c>
      <c r="F25" s="13" t="s">
        <v>73</v>
      </c>
      <c r="G25" s="19">
        <v>5</v>
      </c>
      <c r="H25" s="19">
        <v>4.01</v>
      </c>
      <c r="I25" s="28"/>
    </row>
    <row r="26" spans="1:12" s="12" customFormat="1">
      <c r="A26" s="46"/>
      <c r="B26" s="48"/>
      <c r="C26" s="47"/>
      <c r="D26" s="20" t="s">
        <v>26</v>
      </c>
      <c r="E26" s="13" t="s">
        <v>74</v>
      </c>
      <c r="F26" s="13" t="s">
        <v>75</v>
      </c>
      <c r="G26" s="19">
        <v>5</v>
      </c>
      <c r="H26" s="19">
        <v>4.21</v>
      </c>
      <c r="I26" s="25"/>
    </row>
    <row r="27" spans="1:12" s="12" customFormat="1" ht="21.75" customHeight="1">
      <c r="A27" s="46"/>
      <c r="B27" s="45" t="s">
        <v>55</v>
      </c>
      <c r="C27" s="48" t="s">
        <v>61</v>
      </c>
      <c r="D27" s="20" t="s">
        <v>16</v>
      </c>
      <c r="E27" s="13" t="s">
        <v>27</v>
      </c>
      <c r="F27" s="13" t="s">
        <v>20</v>
      </c>
      <c r="G27" s="19">
        <v>7</v>
      </c>
      <c r="H27" s="19">
        <v>7</v>
      </c>
      <c r="I27" s="25"/>
    </row>
    <row r="28" spans="1:12" s="12" customFormat="1" ht="21.75" customHeight="1">
      <c r="A28" s="46"/>
      <c r="B28" s="46"/>
      <c r="C28" s="48"/>
      <c r="D28" s="20" t="s">
        <v>17</v>
      </c>
      <c r="E28" s="13" t="s">
        <v>28</v>
      </c>
      <c r="F28" s="13" t="s">
        <v>29</v>
      </c>
      <c r="G28" s="19">
        <v>8</v>
      </c>
      <c r="H28" s="19">
        <v>8</v>
      </c>
      <c r="I28" s="34"/>
      <c r="L28" s="36"/>
    </row>
    <row r="29" spans="1:12" s="12" customFormat="1" ht="21.75" customHeight="1">
      <c r="A29" s="46"/>
      <c r="B29" s="46"/>
      <c r="C29" s="48"/>
      <c r="D29" s="20" t="s">
        <v>19</v>
      </c>
      <c r="E29" s="13" t="s">
        <v>30</v>
      </c>
      <c r="F29" s="13" t="s">
        <v>29</v>
      </c>
      <c r="G29" s="19">
        <v>7</v>
      </c>
      <c r="H29" s="19">
        <v>7</v>
      </c>
      <c r="I29" s="25"/>
    </row>
    <row r="30" spans="1:12" s="12" customFormat="1" ht="25.5">
      <c r="A30" s="46"/>
      <c r="B30" s="46"/>
      <c r="C30" s="48"/>
      <c r="D30" s="20" t="s">
        <v>18</v>
      </c>
      <c r="E30" s="13" t="s">
        <v>81</v>
      </c>
      <c r="F30" s="13" t="s">
        <v>81</v>
      </c>
      <c r="G30" s="19">
        <v>8</v>
      </c>
      <c r="H30" s="19">
        <v>8</v>
      </c>
      <c r="I30" s="25"/>
    </row>
    <row r="31" spans="1:12" s="12" customFormat="1" ht="25.5">
      <c r="A31" s="47"/>
      <c r="B31" s="47"/>
      <c r="C31" s="13" t="s">
        <v>60</v>
      </c>
      <c r="D31" s="20" t="s">
        <v>62</v>
      </c>
      <c r="E31" s="13" t="s">
        <v>80</v>
      </c>
      <c r="F31" s="35">
        <v>1</v>
      </c>
      <c r="G31" s="19">
        <v>10</v>
      </c>
      <c r="H31" s="19">
        <v>10</v>
      </c>
      <c r="I31" s="28"/>
    </row>
    <row r="32" spans="1:12" s="12" customFormat="1" ht="14.25">
      <c r="A32" s="48" t="s">
        <v>11</v>
      </c>
      <c r="B32" s="48"/>
      <c r="C32" s="48"/>
      <c r="D32" s="48"/>
      <c r="E32" s="48"/>
      <c r="F32" s="48"/>
      <c r="G32" s="19"/>
      <c r="H32" s="24">
        <v>95.85</v>
      </c>
      <c r="I32" s="23"/>
    </row>
    <row r="33" spans="1:7" s="9" customFormat="1" ht="14.25">
      <c r="A33" s="44" t="s">
        <v>31</v>
      </c>
      <c r="B33" s="44"/>
      <c r="C33" s="44"/>
      <c r="D33" s="44"/>
      <c r="E33" s="44"/>
      <c r="F33" s="44"/>
      <c r="G33" s="44"/>
    </row>
    <row r="34" spans="1:7" s="8" customFormat="1" ht="14.25">
      <c r="A34" s="43" t="s">
        <v>12</v>
      </c>
      <c r="B34" s="43"/>
      <c r="C34" s="43"/>
      <c r="D34" s="43"/>
      <c r="E34" s="43"/>
      <c r="F34" s="43"/>
      <c r="G34" s="43"/>
    </row>
    <row r="35" spans="1:7" s="8" customFormat="1" ht="14.25">
      <c r="A35" s="43" t="s">
        <v>32</v>
      </c>
      <c r="B35" s="43"/>
      <c r="C35" s="43"/>
      <c r="D35" s="43"/>
      <c r="E35" s="43"/>
      <c r="F35" s="43"/>
      <c r="G35" s="43"/>
    </row>
    <row r="36" spans="1:7" s="8" customFormat="1" ht="14.25">
      <c r="A36" s="44" t="s">
        <v>13</v>
      </c>
      <c r="B36" s="44"/>
      <c r="C36" s="44"/>
      <c r="D36" s="44"/>
      <c r="E36" s="44"/>
      <c r="F36" s="44"/>
      <c r="G36" s="44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5:G35"/>
    <mergeCell ref="A36:G36"/>
    <mergeCell ref="A15:A31"/>
    <mergeCell ref="B27:B31"/>
    <mergeCell ref="A32:F32"/>
    <mergeCell ref="A33:G33"/>
    <mergeCell ref="A34:G34"/>
    <mergeCell ref="C25:C26"/>
    <mergeCell ref="B16:B26"/>
    <mergeCell ref="C17:C19"/>
    <mergeCell ref="C20:C24"/>
    <mergeCell ref="C27:C30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1"/>
  <sheetViews>
    <sheetView tabSelected="1" view="pageBreakPreview" zoomScale="98" zoomScaleNormal="100" zoomScaleSheetLayoutView="98" workbookViewId="0">
      <selection activeCell="A13" sqref="A13:A20"/>
    </sheetView>
  </sheetViews>
  <sheetFormatPr defaultRowHeight="13.5"/>
  <cols>
    <col min="1" max="1" width="5.25" customWidth="1"/>
    <col min="2" max="2" width="6.875" customWidth="1"/>
    <col min="3" max="3" width="18.125" customWidth="1"/>
    <col min="4" max="4" width="19.625" customWidth="1"/>
    <col min="5" max="5" width="12.625" bestFit="1" customWidth="1"/>
    <col min="6" max="6" width="17" customWidth="1"/>
    <col min="7" max="7" width="5.125" bestFit="1" customWidth="1"/>
    <col min="8" max="8" width="7.625" bestFit="1" customWidth="1"/>
    <col min="9" max="9" width="11.875" customWidth="1"/>
  </cols>
  <sheetData>
    <row r="1" spans="1:9" s="1" customFormat="1" ht="22.5" customHeight="1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spans="1:9" s="2" customFormat="1" ht="18.75" customHeight="1">
      <c r="A2" s="55" t="s">
        <v>53</v>
      </c>
      <c r="B2" s="55"/>
      <c r="C2" s="55"/>
      <c r="D2" s="55"/>
      <c r="E2" s="55"/>
      <c r="F2" s="55"/>
      <c r="G2" s="55"/>
      <c r="H2" s="55"/>
      <c r="I2" s="55"/>
    </row>
    <row r="3" spans="1:9">
      <c r="A3" s="48" t="s">
        <v>1</v>
      </c>
      <c r="B3" s="48"/>
      <c r="C3" s="48" t="s">
        <v>97</v>
      </c>
      <c r="D3" s="48"/>
      <c r="E3" s="48"/>
      <c r="F3" s="48"/>
      <c r="G3" s="48"/>
      <c r="H3" s="48"/>
      <c r="I3" s="48"/>
    </row>
    <row r="4" spans="1:9" ht="36.75" customHeight="1">
      <c r="A4" s="48" t="s">
        <v>35</v>
      </c>
      <c r="B4" s="48"/>
      <c r="C4" s="48" t="s">
        <v>83</v>
      </c>
      <c r="D4" s="48"/>
      <c r="E4" s="48"/>
      <c r="F4" s="18" t="s">
        <v>2</v>
      </c>
      <c r="G4" s="48" t="s">
        <v>84</v>
      </c>
      <c r="H4" s="48"/>
      <c r="I4" s="48"/>
    </row>
    <row r="5" spans="1:9">
      <c r="A5" s="56" t="s">
        <v>36</v>
      </c>
      <c r="B5" s="56"/>
      <c r="C5" s="56" t="s">
        <v>85</v>
      </c>
      <c r="D5" s="56"/>
      <c r="E5" s="56"/>
      <c r="F5" s="21" t="s">
        <v>37</v>
      </c>
      <c r="G5" s="56">
        <v>88440142</v>
      </c>
      <c r="H5" s="56"/>
      <c r="I5" s="56"/>
    </row>
    <row r="6" spans="1:9">
      <c r="A6" s="48" t="s">
        <v>38</v>
      </c>
      <c r="B6" s="48"/>
      <c r="C6" s="18"/>
      <c r="D6" s="31" t="s">
        <v>39</v>
      </c>
      <c r="E6" s="18" t="s">
        <v>40</v>
      </c>
      <c r="F6" s="18" t="s">
        <v>41</v>
      </c>
      <c r="G6" s="18" t="s">
        <v>9</v>
      </c>
      <c r="H6" s="18" t="s">
        <v>42</v>
      </c>
      <c r="I6" s="31" t="s">
        <v>3</v>
      </c>
    </row>
    <row r="7" spans="1:9">
      <c r="A7" s="48" t="s">
        <v>43</v>
      </c>
      <c r="B7" s="48"/>
      <c r="C7" s="16" t="s">
        <v>44</v>
      </c>
      <c r="D7" s="31">
        <v>22.99362</v>
      </c>
      <c r="E7" s="19">
        <v>22.99362</v>
      </c>
      <c r="F7" s="18">
        <v>18.699197999999999</v>
      </c>
      <c r="G7" s="18">
        <v>10</v>
      </c>
      <c r="H7" s="22">
        <f>+F7/E7</f>
        <v>0.81323419278913012</v>
      </c>
      <c r="I7" s="14">
        <f>G7*H7</f>
        <v>8.1323419278913018</v>
      </c>
    </row>
    <row r="8" spans="1:9">
      <c r="A8" s="49"/>
      <c r="B8" s="49"/>
      <c r="C8" s="16" t="s">
        <v>45</v>
      </c>
      <c r="D8" s="31">
        <v>22.99362</v>
      </c>
      <c r="E8" s="38">
        <v>22.99362</v>
      </c>
      <c r="F8" s="18">
        <v>18.699197999999999</v>
      </c>
      <c r="G8" s="18" t="s">
        <v>46</v>
      </c>
      <c r="H8" s="31"/>
      <c r="I8" s="31" t="s">
        <v>46</v>
      </c>
    </row>
    <row r="9" spans="1:9">
      <c r="A9" s="49"/>
      <c r="B9" s="49"/>
      <c r="C9" s="39" t="s">
        <v>95</v>
      </c>
      <c r="D9" s="31"/>
      <c r="E9" s="31"/>
      <c r="F9" s="18"/>
      <c r="G9" s="18" t="s">
        <v>46</v>
      </c>
      <c r="H9" s="31"/>
      <c r="I9" s="31" t="s">
        <v>46</v>
      </c>
    </row>
    <row r="10" spans="1:9">
      <c r="A10" s="49"/>
      <c r="B10" s="49"/>
      <c r="C10" s="16" t="s">
        <v>48</v>
      </c>
      <c r="D10" s="31"/>
      <c r="E10" s="31"/>
      <c r="F10" s="18"/>
      <c r="G10" s="18" t="s">
        <v>46</v>
      </c>
      <c r="H10" s="31"/>
      <c r="I10" s="31" t="s">
        <v>46</v>
      </c>
    </row>
    <row r="11" spans="1:9">
      <c r="A11" s="48" t="s">
        <v>4</v>
      </c>
      <c r="B11" s="48" t="s">
        <v>49</v>
      </c>
      <c r="C11" s="48"/>
      <c r="D11" s="48"/>
      <c r="E11" s="48"/>
      <c r="F11" s="48" t="s">
        <v>50</v>
      </c>
      <c r="G11" s="48"/>
      <c r="H11" s="48"/>
      <c r="I11" s="48"/>
    </row>
    <row r="12" spans="1:9" ht="33.75" customHeight="1">
      <c r="A12" s="48"/>
      <c r="B12" s="50" t="s">
        <v>87</v>
      </c>
      <c r="C12" s="51"/>
      <c r="D12" s="51"/>
      <c r="E12" s="52"/>
      <c r="F12" s="50" t="s">
        <v>87</v>
      </c>
      <c r="G12" s="51"/>
      <c r="H12" s="51"/>
      <c r="I12" s="52"/>
    </row>
    <row r="13" spans="1:9" ht="34.5" customHeight="1">
      <c r="A13" s="45" t="s">
        <v>5</v>
      </c>
      <c r="B13" s="31" t="s">
        <v>6</v>
      </c>
      <c r="C13" s="31" t="s">
        <v>7</v>
      </c>
      <c r="D13" s="18" t="s">
        <v>8</v>
      </c>
      <c r="E13" s="31" t="s">
        <v>51</v>
      </c>
      <c r="F13" s="31" t="s">
        <v>52</v>
      </c>
      <c r="G13" s="18" t="s">
        <v>9</v>
      </c>
      <c r="H13" s="18" t="s">
        <v>86</v>
      </c>
      <c r="I13" s="31" t="s">
        <v>34</v>
      </c>
    </row>
    <row r="14" spans="1:9" ht="33" customHeight="1">
      <c r="A14" s="46"/>
      <c r="B14" s="45" t="s">
        <v>54</v>
      </c>
      <c r="C14" s="31" t="s">
        <v>56</v>
      </c>
      <c r="D14" s="33" t="s">
        <v>89</v>
      </c>
      <c r="E14" s="31" t="s">
        <v>65</v>
      </c>
      <c r="F14" s="31" t="s">
        <v>64</v>
      </c>
      <c r="G14" s="19">
        <v>15</v>
      </c>
      <c r="H14" s="19">
        <v>14.5</v>
      </c>
      <c r="I14" s="31" t="s">
        <v>66</v>
      </c>
    </row>
    <row r="15" spans="1:9" ht="66" customHeight="1">
      <c r="A15" s="46"/>
      <c r="B15" s="46"/>
      <c r="C15" s="45" t="s">
        <v>57</v>
      </c>
      <c r="D15" s="57" t="s">
        <v>90</v>
      </c>
      <c r="E15" s="57" t="s">
        <v>90</v>
      </c>
      <c r="F15" s="57" t="s">
        <v>90</v>
      </c>
      <c r="G15" s="19">
        <v>6.5</v>
      </c>
      <c r="H15" s="19">
        <v>6.5</v>
      </c>
      <c r="I15" s="31"/>
    </row>
    <row r="16" spans="1:9" ht="27" customHeight="1">
      <c r="A16" s="46"/>
      <c r="B16" s="46"/>
      <c r="C16" s="47"/>
      <c r="D16" s="33" t="s">
        <v>91</v>
      </c>
      <c r="E16" s="35">
        <v>1</v>
      </c>
      <c r="F16" s="35">
        <v>1</v>
      </c>
      <c r="G16" s="19">
        <v>6.5</v>
      </c>
      <c r="H16" s="19">
        <v>6.5</v>
      </c>
      <c r="I16" s="31"/>
    </row>
    <row r="17" spans="1:9" ht="27.75" customHeight="1">
      <c r="A17" s="46"/>
      <c r="B17" s="46"/>
      <c r="C17" s="45" t="s">
        <v>58</v>
      </c>
      <c r="D17" s="33" t="s">
        <v>92</v>
      </c>
      <c r="E17" s="41" t="s">
        <v>94</v>
      </c>
      <c r="F17" s="31" t="s">
        <v>70</v>
      </c>
      <c r="G17" s="19">
        <v>6</v>
      </c>
      <c r="H17" s="19">
        <v>6</v>
      </c>
      <c r="I17" s="31"/>
    </row>
    <row r="18" spans="1:9" ht="43.5" customHeight="1">
      <c r="A18" s="46"/>
      <c r="B18" s="46"/>
      <c r="C18" s="47"/>
      <c r="D18" s="33" t="s">
        <v>98</v>
      </c>
      <c r="E18" s="42" t="s">
        <v>99</v>
      </c>
      <c r="F18" s="42" t="s">
        <v>99</v>
      </c>
      <c r="G18" s="19">
        <v>6</v>
      </c>
      <c r="H18" s="19">
        <v>6</v>
      </c>
      <c r="I18" s="31"/>
    </row>
    <row r="19" spans="1:9" ht="39.75" customHeight="1">
      <c r="A19" s="46"/>
      <c r="B19" s="47"/>
      <c r="C19" s="37" t="s">
        <v>59</v>
      </c>
      <c r="D19" s="33" t="s">
        <v>93</v>
      </c>
      <c r="E19" s="31" t="s">
        <v>72</v>
      </c>
      <c r="F19" s="31" t="s">
        <v>73</v>
      </c>
      <c r="G19" s="19">
        <v>10</v>
      </c>
      <c r="H19" s="19">
        <v>10</v>
      </c>
      <c r="I19" s="32"/>
    </row>
    <row r="20" spans="1:9" ht="53.25" customHeight="1">
      <c r="A20" s="46"/>
      <c r="B20" s="40" t="s">
        <v>101</v>
      </c>
      <c r="C20" s="37" t="s">
        <v>88</v>
      </c>
      <c r="D20" s="59" t="s">
        <v>100</v>
      </c>
      <c r="E20" s="59" t="s">
        <v>100</v>
      </c>
      <c r="F20" s="59" t="s">
        <v>100</v>
      </c>
      <c r="G20" s="60">
        <v>40</v>
      </c>
      <c r="H20" s="60">
        <v>35</v>
      </c>
      <c r="I20" s="61" t="s">
        <v>96</v>
      </c>
    </row>
    <row r="21" spans="1:9" ht="14.25">
      <c r="A21" s="48" t="s">
        <v>11</v>
      </c>
      <c r="B21" s="48"/>
      <c r="C21" s="48"/>
      <c r="D21" s="48"/>
      <c r="E21" s="48"/>
      <c r="F21" s="48"/>
      <c r="G21" s="42"/>
      <c r="H21" s="58">
        <f>SUM(H14:H20)+I7</f>
        <v>92.632341927891304</v>
      </c>
      <c r="I21" s="23"/>
    </row>
  </sheetData>
  <mergeCells count="25">
    <mergeCell ref="A21:F21"/>
    <mergeCell ref="F11:I11"/>
    <mergeCell ref="B12:E12"/>
    <mergeCell ref="F12:I12"/>
    <mergeCell ref="A11:A12"/>
    <mergeCell ref="B11:E11"/>
    <mergeCell ref="G5:I5"/>
    <mergeCell ref="A1:I1"/>
    <mergeCell ref="A2:I2"/>
    <mergeCell ref="A3:B3"/>
    <mergeCell ref="C3:I3"/>
    <mergeCell ref="A4:B4"/>
    <mergeCell ref="C4:E4"/>
    <mergeCell ref="G4:I4"/>
    <mergeCell ref="B14:B19"/>
    <mergeCell ref="C15:C16"/>
    <mergeCell ref="C17:C18"/>
    <mergeCell ref="A5:B5"/>
    <mergeCell ref="C5:E5"/>
    <mergeCell ref="A6:B6"/>
    <mergeCell ref="A7:B7"/>
    <mergeCell ref="A8:B8"/>
    <mergeCell ref="A9:B9"/>
    <mergeCell ref="A10:B10"/>
    <mergeCell ref="A13:A20"/>
  </mergeCells>
  <phoneticPr fontId="12" type="noConversion"/>
  <printOptions horizontalCentered="1"/>
  <pageMargins left="0.62992125984251968" right="0.23622047244094491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5.购置类 </vt:lpstr>
      <vt:lpstr>购置类</vt:lpstr>
      <vt:lpstr>'5.购置类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2023-05-08T09:12:58Z</cp:lastPrinted>
  <dcterms:created xsi:type="dcterms:W3CDTF">2018-03-28T06:56:00Z</dcterms:created>
  <dcterms:modified xsi:type="dcterms:W3CDTF">2023-05-08T09:13:00Z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