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本级-王晓萌\"/>
    </mc:Choice>
  </mc:AlternateContent>
  <xr:revisionPtr revIDLastSave="0" documentId="13_ncr:1_{3449260F-5AA4-434B-90AB-D5CC8A6CD522}" xr6:coauthVersionLast="47" xr6:coauthVersionMax="47" xr10:uidLastSave="{00000000-0000-0000-0000-000000000000}"/>
  <bookViews>
    <workbookView xWindow="-110" yWindow="-110" windowWidth="19420" windowHeight="11500" tabRatio="927" xr2:uid="{00000000-000D-0000-FFFF-FFFF00000000}"/>
  </bookViews>
  <sheets>
    <sheet name="3.研究类" sheetId="34" r:id="rId1"/>
  </sheets>
  <definedNames>
    <definedName name="_xlnm.Print_Area" localSheetId="0">'3.研究类'!$A$1:$I$32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4" l="1"/>
  <c r="I9" i="34" s="1"/>
  <c r="H32" i="34" s="1"/>
</calcChain>
</file>

<file path=xl/sharedStrings.xml><?xml version="1.0" encoding="utf-8"?>
<sst xmlns="http://schemas.openxmlformats.org/spreadsheetml/2006/main" count="104" uniqueCount="80">
  <si>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</si>
  <si>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</si>
  <si>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</si>
  <si>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</si>
  <si>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</si>
  <si>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</si>
  <si>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</si>
  <si>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</si>
  <si>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</si>
  <si>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</si>
  <si>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</si>
  <si>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</si>
  <si>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</si>
  <si>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</si>
  <si>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</si>
  <si>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</si>
  <si>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</si>
  <si>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</si>
  <si>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</si>
  <si>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</si>
  <si>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</si>
  <si>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</si>
  <si>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</si>
  <si>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</si>
  <si>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</si>
  <si>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</si>
  <si>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</si>
  <si>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</si>
  <si>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</si>
  <si>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</si>
  <si>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</si>
  <si>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</si>
  <si>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</si>
  <si>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</si>
  <si>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</si>
  <si>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</si>
  <si>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</si>
  <si>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</si>
  <si>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</si>
  <si>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</si>
  <si>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t>优</t>
    <phoneticPr fontId="11" type="noConversion"/>
  </si>
  <si>
    <t>第六次北京城市交通综合调查服务</t>
    <phoneticPr fontId="11" type="noConversion"/>
  </si>
  <si>
    <t>宋晓梅</t>
    <phoneticPr fontId="11" type="noConversion"/>
  </si>
  <si>
    <t>获取调查数据，完成数据获取，摸清交通发展现状</t>
    <phoneticPr fontId="11" type="noConversion"/>
  </si>
  <si>
    <t>正在获取调查数据，正在开展数据获取</t>
    <phoneticPr fontId="11" type="noConversion"/>
  </si>
  <si>
    <t>出行调查：启动调查实施，初步形成居民入户调查实施工作报告、互联网居民出行调查实施工作报告、学生出行调查实施工作报告、流动人口出行调查实施工作报告和跨市域公交乘客出行调查实施工作报告</t>
    <phoneticPr fontId="11" type="noConversion"/>
  </si>
  <si>
    <t>≥1项</t>
    <phoneticPr fontId="11" type="noConversion"/>
  </si>
  <si>
    <t>8项</t>
    <phoneticPr fontId="11" type="noConversion"/>
  </si>
  <si>
    <t>2023年1月-12月</t>
    <phoneticPr fontId="11" type="noConversion"/>
  </si>
  <si>
    <t>2022年9月-12月</t>
    <phoneticPr fontId="11" type="noConversion"/>
  </si>
  <si>
    <t>2022年8月前</t>
    <phoneticPr fontId="11" type="noConversion"/>
  </si>
  <si>
    <t>开展调查数据分析、大数据挖掘分析、综合校核分析和报告编制工作</t>
    <phoneticPr fontId="11" type="noConversion"/>
  </si>
  <si>
    <t>陆续开展各方式调查、调查数据回收、大数据采集工作</t>
    <phoneticPr fontId="11" type="noConversion"/>
  </si>
  <si>
    <t>召开全市动员会，成立协调小组，启动招投标、调查宣传工作</t>
    <phoneticPr fontId="11" type="noConversion"/>
  </si>
  <si>
    <t>正在开展</t>
    <phoneticPr fontId="11" type="noConversion"/>
  </si>
  <si>
    <t>项目成果评审合格率</t>
    <phoneticPr fontId="11" type="noConversion"/>
  </si>
  <si>
    <t>调查数据有效率</t>
    <phoneticPr fontId="11" type="noConversion"/>
  </si>
  <si>
    <t>=100%</t>
    <phoneticPr fontId="11" type="noConversion"/>
  </si>
  <si>
    <t>≥95%</t>
    <phoneticPr fontId="11" type="noConversion"/>
  </si>
  <si>
    <t>行业调查：启动调查实施，启动轨道交通、地面公交、共享单车、出租车、网约车、民航、铁路、省际、旅游数据的清洗、校核、算法验证工作</t>
    <phoneticPr fontId="11" type="noConversion"/>
  </si>
  <si>
    <t>互联网及无线信令数据：启动移动、联通、电信信令数据清洗、校核、算法验证工作</t>
    <phoneticPr fontId="11" type="noConversion"/>
  </si>
  <si>
    <t>数据收集：启动人口就业、土地利用、机动车分布、就学分布、就医分布的数据收集工作</t>
    <phoneticPr fontId="11" type="noConversion"/>
  </si>
  <si>
    <t>综合校核分析：启动综合校核分析工作</t>
    <phoneticPr fontId="11" type="noConversion"/>
  </si>
  <si>
    <t>1项</t>
    <phoneticPr fontId="11" type="noConversion"/>
  </si>
  <si>
    <t>环境效益</t>
  </si>
  <si>
    <t>社会效益</t>
  </si>
  <si>
    <t>可持续影响</t>
  </si>
  <si>
    <t>了解城市人和车的出行规律，为相应交通政策制定提供数据基础，支持城市“清洁空气行动计划”，促进城市交通绿色出行。</t>
    <phoneticPr fontId="11" type="noConversion"/>
  </si>
  <si>
    <t>对交通系统各要素进行摸底，认识和分析北京快速发展中的交通特征和规律，查找交通问题，为交通政策的制定，规划的编制，模型的更新等提供定量数据，加强政策和规划编制的科学性，为缓解交通拥堵、改善交通环境发挥作用。</t>
    <phoneticPr fontId="11" type="noConversion"/>
  </si>
  <si>
    <t>形成交通规律的时间序列数据，为交通政策、交通规划等项目提供支持。</t>
    <phoneticPr fontId="11" type="noConversion"/>
  </si>
  <si>
    <t>交通流量及货运调查：启动调查实施，初步形成核查线流量调查实施工作报告、货运调查实施工作报告，启动流量数据清洗、校核、算法验证和指标分析工作</t>
    <phoneticPr fontId="11" type="noConversion"/>
  </si>
  <si>
    <t>2022年10月完成招投标</t>
    <phoneticPr fontId="11" type="noConversion"/>
  </si>
  <si>
    <t>2023年启动</t>
    <phoneticPr fontId="11" type="noConversion"/>
  </si>
  <si>
    <t>因疫情原因，推迟开展</t>
    <phoneticPr fontId="11" type="noConversion"/>
  </si>
  <si>
    <t>910.15万元的预算额与合同签订金额一致</t>
    <phoneticPr fontId="11" type="noConversion"/>
  </si>
  <si>
    <t>981.32万元</t>
    <phoneticPr fontId="11" type="noConversion"/>
  </si>
  <si>
    <r>
      <t>910.15</t>
    </r>
    <r>
      <rPr>
        <sz val="10.5"/>
        <color rgb="FF000000"/>
        <rFont val="宋体"/>
        <family val="3"/>
        <charset val="134"/>
      </rPr>
      <t>万元</t>
    </r>
    <phoneticPr fontId="11" type="noConversion"/>
  </si>
  <si>
    <t xml:space="preserve">支撑依据不充分 </t>
    <phoneticPr fontId="11" type="noConversion"/>
  </si>
  <si>
    <t>满意度</t>
    <phoneticPr fontId="11" type="noConversion"/>
  </si>
  <si>
    <t>北京市交通委员会</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</si>
</sst>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 "/>
    <numFmt numFmtId="177" formatCode="0.0%"/>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宋体"/>
      <family val="3"/>
      <charset val="134"/>
    </font>
    <font>
      <sz val="10.5"/>
      <color rgb="FF000000"/>
      <name val="宋体"/>
      <family val="3"/>
      <charset val="134"/>
    </font>
    <font>
      <sz val="10.5"/>
      <color theme="1"/>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177"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quotePrefix="1" applyFont="1" applyBorder="1" applyAlignment="1">
      <alignment horizontal="center" vertical="center" wrapText="1"/>
    </xf>
    <xf numFmtId="9" fontId="13" fillId="0" borderId="5" xfId="0" applyNumberFormat="1" applyFont="1" applyBorder="1" applyAlignment="1">
      <alignment horizontal="center" vertical="center" wrapText="1"/>
    </xf>
    <xf numFmtId="176" fontId="15" fillId="0" borderId="5" xfId="0" applyNumberFormat="1" applyFont="1" applyBorder="1" applyAlignment="1">
      <alignment horizontal="center" vertical="center" wrapText="1"/>
    </xf>
    <xf numFmtId="0" fontId="15"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
  <sheetViews>
    <sheetView tabSelected="1" topLeftCell="A27" zoomScale="90" zoomScaleNormal="90" workbookViewId="0">
      <selection activeCell="F30" sqref="F30"/>
    </sheetView>
  </sheetViews>
  <sheetFormatPr defaultColWidth="9" defaultRowHeight="14" x14ac:dyDescent="0.25"/>
  <cols>
    <col min="1" max="1" width="4.08984375" customWidth="1"/>
    <col min="2" max="2" width="8.90625" customWidth="1"/>
    <col min="3" max="3" width="19.26953125" customWidth="1"/>
    <col min="4" max="4" width="27.26953125" style="3" customWidth="1"/>
    <col min="5" max="5" width="24" style="3" customWidth="1"/>
    <col min="6" max="6" width="24" customWidth="1"/>
    <col min="7" max="7" width="7.26953125" style="4" customWidth="1"/>
    <col min="8" max="8" width="8.7265625" customWidth="1"/>
    <col min="9" max="9" width="13.90625" customWidth="1"/>
  </cols>
  <sheetData>
    <row r="1" spans="1:9" ht="20.399999999999999" customHeight="1" x14ac:dyDescent="0.25">
      <c r="A1" s="24"/>
      <c r="B1" s="24"/>
      <c r="C1" s="24"/>
      <c r="D1" s="24"/>
      <c r="E1" s="24"/>
      <c r="F1" s="24"/>
      <c r="G1" s="24"/>
    </row>
    <row r="2" spans="1:9" s="1" customFormat="1" ht="22.5" customHeight="1" x14ac:dyDescent="0.25">
      <c r="A2" s="25" t="s">
        <v>0</v>
      </c>
      <c r="B2" s="25"/>
      <c r="C2" s="25"/>
      <c r="D2" s="25"/>
      <c r="E2" s="25"/>
      <c r="F2" s="25"/>
      <c r="G2" s="25"/>
      <c r="H2" s="25"/>
      <c r="I2" s="25"/>
    </row>
    <row r="3" spans="1:9" s="2" customFormat="1" ht="18.75" customHeight="1" x14ac:dyDescent="0.25">
      <c r="A3" s="26" t="s">
        <v>31</v>
      </c>
      <c r="B3" s="26"/>
      <c r="C3" s="26"/>
      <c r="D3" s="26"/>
      <c r="E3" s="26"/>
      <c r="F3" s="26"/>
      <c r="G3" s="26"/>
      <c r="H3" s="26"/>
      <c r="I3" s="26"/>
    </row>
    <row r="4" spans="1:9" s="2" customFormat="1" ht="11.25" customHeight="1" x14ac:dyDescent="0.25">
      <c r="A4" s="6"/>
      <c r="B4" s="6"/>
      <c r="C4" s="6"/>
      <c r="D4" s="5"/>
      <c r="E4" s="5"/>
      <c r="F4" s="6"/>
      <c r="G4" s="7"/>
    </row>
    <row r="5" spans="1:9" s="11" customFormat="1" ht="17" customHeight="1" x14ac:dyDescent="0.25">
      <c r="A5" s="27" t="s">
        <v>1</v>
      </c>
      <c r="B5" s="27"/>
      <c r="C5" s="27" t="s">
        <v>41</v>
      </c>
      <c r="D5" s="27"/>
      <c r="E5" s="27"/>
      <c r="F5" s="27"/>
      <c r="G5" s="27"/>
      <c r="H5" s="27"/>
      <c r="I5" s="27"/>
    </row>
    <row r="6" spans="1:9" s="11" customFormat="1" ht="17" customHeight="1" x14ac:dyDescent="0.25">
      <c r="A6" s="27" t="s">
        <v>13</v>
      </c>
      <c r="B6" s="27"/>
      <c r="C6" s="27" t="s">
        <v>79</v>
      </c>
      <c r="D6" s="27"/>
      <c r="E6" s="27"/>
      <c r="F6" s="13" t="s">
        <v>2</v>
      </c>
      <c r="G6" s="27" t="s">
        <v>79</v>
      </c>
      <c r="H6" s="27"/>
      <c r="I6" s="27"/>
    </row>
    <row r="7" spans="1:9" s="11" customFormat="1" ht="17" customHeight="1" x14ac:dyDescent="0.25">
      <c r="A7" s="27" t="s">
        <v>14</v>
      </c>
      <c r="B7" s="27"/>
      <c r="C7" s="27" t="s">
        <v>42</v>
      </c>
      <c r="D7" s="27"/>
      <c r="E7" s="27"/>
      <c r="F7" s="13" t="s">
        <v>15</v>
      </c>
      <c r="G7" s="27">
        <v>57078302</v>
      </c>
      <c r="H7" s="27"/>
      <c r="I7" s="27"/>
    </row>
    <row r="8" spans="1:9" s="11" customFormat="1" ht="17" customHeight="1" x14ac:dyDescent="0.25">
      <c r="A8" s="27" t="s">
        <v>16</v>
      </c>
      <c r="B8" s="27"/>
      <c r="C8" s="13"/>
      <c r="D8" s="12" t="s">
        <v>17</v>
      </c>
      <c r="E8" s="13" t="s">
        <v>18</v>
      </c>
      <c r="F8" s="13" t="s">
        <v>19</v>
      </c>
      <c r="G8" s="13" t="s">
        <v>9</v>
      </c>
      <c r="H8" s="13" t="s">
        <v>20</v>
      </c>
      <c r="I8" s="12" t="s">
        <v>3</v>
      </c>
    </row>
    <row r="9" spans="1:9" s="11" customFormat="1" ht="17" customHeight="1" x14ac:dyDescent="0.25">
      <c r="A9" s="27" t="s">
        <v>21</v>
      </c>
      <c r="B9" s="27"/>
      <c r="C9" s="14" t="s">
        <v>22</v>
      </c>
      <c r="D9" s="12">
        <v>981.32</v>
      </c>
      <c r="E9" s="12">
        <v>910.15</v>
      </c>
      <c r="F9" s="12">
        <v>910.15</v>
      </c>
      <c r="G9" s="13">
        <v>10</v>
      </c>
      <c r="H9" s="15">
        <f>+F9/E9</f>
        <v>1</v>
      </c>
      <c r="I9" s="16">
        <f>G9*H9</f>
        <v>10</v>
      </c>
    </row>
    <row r="10" spans="1:9" s="11" customFormat="1" ht="17" customHeight="1" x14ac:dyDescent="0.25">
      <c r="A10" s="23"/>
      <c r="B10" s="23"/>
      <c r="C10" s="14" t="s">
        <v>23</v>
      </c>
      <c r="D10" s="12">
        <v>981.32</v>
      </c>
      <c r="E10" s="12">
        <v>910.15</v>
      </c>
      <c r="F10" s="12"/>
      <c r="G10" s="13" t="s">
        <v>24</v>
      </c>
      <c r="H10" s="12"/>
      <c r="I10" s="12" t="s">
        <v>24</v>
      </c>
    </row>
    <row r="11" spans="1:9" s="11" customFormat="1" ht="17" customHeight="1" x14ac:dyDescent="0.25">
      <c r="A11" s="23"/>
      <c r="B11" s="23"/>
      <c r="C11" s="14" t="s">
        <v>25</v>
      </c>
      <c r="D11" s="12"/>
      <c r="E11" s="12"/>
      <c r="F11" s="12"/>
      <c r="G11" s="13" t="s">
        <v>24</v>
      </c>
      <c r="H11" s="12"/>
      <c r="I11" s="12" t="s">
        <v>24</v>
      </c>
    </row>
    <row r="12" spans="1:9" s="11" customFormat="1" ht="17" customHeight="1" x14ac:dyDescent="0.25">
      <c r="A12" s="23"/>
      <c r="B12" s="23"/>
      <c r="C12" s="14" t="s">
        <v>26</v>
      </c>
      <c r="D12" s="12"/>
      <c r="E12" s="12"/>
      <c r="F12" s="12"/>
      <c r="G12" s="13" t="s">
        <v>24</v>
      </c>
      <c r="H12" s="12"/>
      <c r="I12" s="12" t="s">
        <v>24</v>
      </c>
    </row>
    <row r="13" spans="1:9" s="11" customFormat="1" ht="17" customHeight="1" x14ac:dyDescent="0.25">
      <c r="A13" s="27" t="s">
        <v>4</v>
      </c>
      <c r="B13" s="27" t="s">
        <v>27</v>
      </c>
      <c r="C13" s="27"/>
      <c r="D13" s="27"/>
      <c r="E13" s="27"/>
      <c r="F13" s="27" t="s">
        <v>28</v>
      </c>
      <c r="G13" s="27"/>
      <c r="H13" s="27"/>
      <c r="I13" s="27"/>
    </row>
    <row r="14" spans="1:9" s="11" customFormat="1" ht="75" customHeight="1" x14ac:dyDescent="0.25">
      <c r="A14" s="27"/>
      <c r="B14" s="28" t="s">
        <v>43</v>
      </c>
      <c r="C14" s="29"/>
      <c r="D14" s="29"/>
      <c r="E14" s="30"/>
      <c r="F14" s="28" t="s">
        <v>44</v>
      </c>
      <c r="G14" s="29"/>
      <c r="H14" s="29"/>
      <c r="I14" s="30"/>
    </row>
    <row r="15" spans="1:9" s="11" customFormat="1" ht="27" x14ac:dyDescent="0.25">
      <c r="A15" s="31" t="s">
        <v>5</v>
      </c>
      <c r="B15" s="12" t="s">
        <v>6</v>
      </c>
      <c r="C15" s="12" t="s">
        <v>7</v>
      </c>
      <c r="D15" s="13" t="s">
        <v>8</v>
      </c>
      <c r="E15" s="12" t="s">
        <v>29</v>
      </c>
      <c r="F15" s="12" t="s">
        <v>30</v>
      </c>
      <c r="G15" s="13" t="s">
        <v>9</v>
      </c>
      <c r="H15" s="13" t="s">
        <v>3</v>
      </c>
      <c r="I15" s="12" t="s">
        <v>12</v>
      </c>
    </row>
    <row r="16" spans="1:9" s="11" customFormat="1" ht="104.5" customHeight="1" x14ac:dyDescent="0.25">
      <c r="A16" s="32"/>
      <c r="B16" s="27" t="s">
        <v>32</v>
      </c>
      <c r="C16" s="31" t="s">
        <v>34</v>
      </c>
      <c r="D16" s="17" t="s">
        <v>45</v>
      </c>
      <c r="E16" s="12" t="s">
        <v>46</v>
      </c>
      <c r="F16" s="18" t="s">
        <v>47</v>
      </c>
      <c r="G16" s="19">
        <v>3</v>
      </c>
      <c r="H16" s="19">
        <v>3</v>
      </c>
      <c r="I16" s="12"/>
    </row>
    <row r="17" spans="1:9" s="11" customFormat="1" ht="74.5" customHeight="1" x14ac:dyDescent="0.25">
      <c r="A17" s="32"/>
      <c r="B17" s="27"/>
      <c r="C17" s="32"/>
      <c r="D17" s="17" t="s">
        <v>59</v>
      </c>
      <c r="E17" s="12" t="s">
        <v>46</v>
      </c>
      <c r="F17" s="18" t="s">
        <v>46</v>
      </c>
      <c r="G17" s="19">
        <v>3</v>
      </c>
      <c r="H17" s="19">
        <v>3</v>
      </c>
      <c r="I17" s="12"/>
    </row>
    <row r="18" spans="1:9" s="11" customFormat="1" ht="89.4" customHeight="1" x14ac:dyDescent="0.25">
      <c r="A18" s="32"/>
      <c r="B18" s="27"/>
      <c r="C18" s="32"/>
      <c r="D18" s="17" t="s">
        <v>70</v>
      </c>
      <c r="E18" s="12" t="s">
        <v>46</v>
      </c>
      <c r="F18" s="18" t="s">
        <v>63</v>
      </c>
      <c r="G18" s="19">
        <v>3</v>
      </c>
      <c r="H18" s="19">
        <v>3</v>
      </c>
      <c r="I18" s="12"/>
    </row>
    <row r="19" spans="1:9" s="11" customFormat="1" ht="48" customHeight="1" x14ac:dyDescent="0.25">
      <c r="A19" s="32"/>
      <c r="B19" s="27"/>
      <c r="C19" s="32"/>
      <c r="D19" s="17" t="s">
        <v>60</v>
      </c>
      <c r="E19" s="12" t="s">
        <v>46</v>
      </c>
      <c r="F19" s="18" t="s">
        <v>63</v>
      </c>
      <c r="G19" s="19">
        <v>2</v>
      </c>
      <c r="H19" s="19">
        <v>2</v>
      </c>
      <c r="I19" s="12"/>
    </row>
    <row r="20" spans="1:9" s="11" customFormat="1" ht="50.4" customHeight="1" x14ac:dyDescent="0.25">
      <c r="A20" s="32"/>
      <c r="B20" s="27"/>
      <c r="C20" s="32"/>
      <c r="D20" s="17" t="s">
        <v>61</v>
      </c>
      <c r="E20" s="12" t="s">
        <v>46</v>
      </c>
      <c r="F20" s="18" t="s">
        <v>63</v>
      </c>
      <c r="G20" s="19">
        <v>2</v>
      </c>
      <c r="H20" s="19">
        <v>2</v>
      </c>
      <c r="I20" s="12"/>
    </row>
    <row r="21" spans="1:9" s="11" customFormat="1" ht="33.4" customHeight="1" x14ac:dyDescent="0.25">
      <c r="A21" s="32"/>
      <c r="B21" s="27"/>
      <c r="C21" s="33"/>
      <c r="D21" s="17" t="s">
        <v>62</v>
      </c>
      <c r="E21" s="12" t="s">
        <v>46</v>
      </c>
      <c r="F21" s="18" t="s">
        <v>63</v>
      </c>
      <c r="G21" s="19">
        <v>2</v>
      </c>
      <c r="H21" s="19">
        <v>2</v>
      </c>
      <c r="I21" s="12"/>
    </row>
    <row r="22" spans="1:9" s="11" customFormat="1" ht="25" customHeight="1" x14ac:dyDescent="0.25">
      <c r="A22" s="32"/>
      <c r="B22" s="27"/>
      <c r="C22" s="27" t="s">
        <v>35</v>
      </c>
      <c r="D22" s="17" t="s">
        <v>55</v>
      </c>
      <c r="E22" s="20" t="s">
        <v>57</v>
      </c>
      <c r="F22" s="21">
        <v>1</v>
      </c>
      <c r="G22" s="19">
        <v>7</v>
      </c>
      <c r="H22" s="19">
        <v>7</v>
      </c>
      <c r="I22" s="12"/>
    </row>
    <row r="23" spans="1:9" s="11" customFormat="1" ht="25" customHeight="1" x14ac:dyDescent="0.25">
      <c r="A23" s="32"/>
      <c r="B23" s="27"/>
      <c r="C23" s="27"/>
      <c r="D23" s="17" t="s">
        <v>56</v>
      </c>
      <c r="E23" s="12" t="s">
        <v>58</v>
      </c>
      <c r="F23" s="12" t="s">
        <v>40</v>
      </c>
      <c r="G23" s="19">
        <v>6</v>
      </c>
      <c r="H23" s="19">
        <v>6</v>
      </c>
      <c r="I23" s="12"/>
    </row>
    <row r="24" spans="1:9" s="11" customFormat="1" ht="46.4" customHeight="1" x14ac:dyDescent="0.25">
      <c r="A24" s="32"/>
      <c r="B24" s="27"/>
      <c r="C24" s="27" t="s">
        <v>36</v>
      </c>
      <c r="D24" s="17" t="s">
        <v>48</v>
      </c>
      <c r="E24" s="12" t="s">
        <v>51</v>
      </c>
      <c r="F24" s="12" t="s">
        <v>54</v>
      </c>
      <c r="G24" s="19">
        <v>4</v>
      </c>
      <c r="H24" s="19">
        <v>4</v>
      </c>
      <c r="I24" s="12"/>
    </row>
    <row r="25" spans="1:9" s="11" customFormat="1" ht="38" customHeight="1" x14ac:dyDescent="0.25">
      <c r="A25" s="32"/>
      <c r="B25" s="27"/>
      <c r="C25" s="27"/>
      <c r="D25" s="17" t="s">
        <v>49</v>
      </c>
      <c r="E25" s="12" t="s">
        <v>52</v>
      </c>
      <c r="F25" s="12" t="s">
        <v>72</v>
      </c>
      <c r="G25" s="19">
        <v>4</v>
      </c>
      <c r="H25" s="19">
        <v>0</v>
      </c>
      <c r="I25" s="12" t="s">
        <v>73</v>
      </c>
    </row>
    <row r="26" spans="1:9" s="11" customFormat="1" ht="46.4" customHeight="1" x14ac:dyDescent="0.25">
      <c r="A26" s="32"/>
      <c r="B26" s="27"/>
      <c r="C26" s="27"/>
      <c r="D26" s="17" t="s">
        <v>50</v>
      </c>
      <c r="E26" s="12" t="s">
        <v>53</v>
      </c>
      <c r="F26" s="12" t="s">
        <v>71</v>
      </c>
      <c r="G26" s="19">
        <v>4</v>
      </c>
      <c r="H26" s="19">
        <v>3</v>
      </c>
      <c r="I26" s="12" t="s">
        <v>73</v>
      </c>
    </row>
    <row r="27" spans="1:9" s="11" customFormat="1" ht="52" customHeight="1" x14ac:dyDescent="0.25">
      <c r="A27" s="32"/>
      <c r="B27" s="27"/>
      <c r="C27" s="12" t="s">
        <v>37</v>
      </c>
      <c r="D27" s="17" t="s">
        <v>10</v>
      </c>
      <c r="E27" s="12" t="s">
        <v>75</v>
      </c>
      <c r="F27" s="12" t="s">
        <v>76</v>
      </c>
      <c r="G27" s="19">
        <v>10</v>
      </c>
      <c r="H27" s="19">
        <v>10</v>
      </c>
      <c r="I27" s="12" t="s">
        <v>74</v>
      </c>
    </row>
    <row r="28" spans="1:9" s="11" customFormat="1" ht="77.75" customHeight="1" x14ac:dyDescent="0.25">
      <c r="A28" s="32"/>
      <c r="B28" s="31" t="s">
        <v>33</v>
      </c>
      <c r="C28" s="27" t="s">
        <v>39</v>
      </c>
      <c r="D28" s="17" t="s">
        <v>64</v>
      </c>
      <c r="E28" s="12" t="s">
        <v>67</v>
      </c>
      <c r="F28" s="12" t="s">
        <v>67</v>
      </c>
      <c r="G28" s="19">
        <v>10</v>
      </c>
      <c r="H28" s="19">
        <v>9</v>
      </c>
      <c r="I28" s="12" t="s">
        <v>77</v>
      </c>
    </row>
    <row r="29" spans="1:9" s="11" customFormat="1" ht="142.4" customHeight="1" x14ac:dyDescent="0.25">
      <c r="A29" s="32"/>
      <c r="B29" s="32"/>
      <c r="C29" s="27"/>
      <c r="D29" s="17" t="s">
        <v>65</v>
      </c>
      <c r="E29" s="12" t="s">
        <v>68</v>
      </c>
      <c r="F29" s="12" t="s">
        <v>68</v>
      </c>
      <c r="G29" s="19">
        <v>10</v>
      </c>
      <c r="H29" s="19">
        <v>8</v>
      </c>
      <c r="I29" s="12" t="s">
        <v>77</v>
      </c>
    </row>
    <row r="30" spans="1:9" s="11" customFormat="1" ht="48.4" customHeight="1" x14ac:dyDescent="0.25">
      <c r="A30" s="32"/>
      <c r="B30" s="32"/>
      <c r="C30" s="27"/>
      <c r="D30" s="17" t="s">
        <v>66</v>
      </c>
      <c r="E30" s="12" t="s">
        <v>69</v>
      </c>
      <c r="F30" s="12" t="s">
        <v>69</v>
      </c>
      <c r="G30" s="19">
        <v>10</v>
      </c>
      <c r="H30" s="19">
        <v>8</v>
      </c>
      <c r="I30" s="12" t="s">
        <v>77</v>
      </c>
    </row>
    <row r="31" spans="1:9" s="11" customFormat="1" ht="27" x14ac:dyDescent="0.25">
      <c r="A31" s="33"/>
      <c r="B31" s="33"/>
      <c r="C31" s="12" t="s">
        <v>38</v>
      </c>
      <c r="D31" s="17" t="s">
        <v>78</v>
      </c>
      <c r="E31" s="12" t="s">
        <v>58</v>
      </c>
      <c r="F31" s="21">
        <v>1</v>
      </c>
      <c r="G31" s="19">
        <v>10</v>
      </c>
      <c r="H31" s="19">
        <v>10</v>
      </c>
      <c r="I31" s="12"/>
    </row>
    <row r="32" spans="1:9" s="11" customFormat="1" ht="22.75" customHeight="1" x14ac:dyDescent="0.25">
      <c r="A32" s="27" t="s">
        <v>11</v>
      </c>
      <c r="B32" s="27"/>
      <c r="C32" s="27"/>
      <c r="D32" s="27"/>
      <c r="E32" s="27"/>
      <c r="F32" s="27"/>
      <c r="G32" s="19"/>
      <c r="H32" s="22">
        <f>I9+SUM(H16:H31)</f>
        <v>90</v>
      </c>
      <c r="I32" s="12"/>
    </row>
    <row r="33" spans="4:7" s="8" customFormat="1" ht="15" x14ac:dyDescent="0.25">
      <c r="D33" s="9"/>
      <c r="E33" s="9"/>
      <c r="G33" s="10"/>
    </row>
  </sheetData>
  <mergeCells count="29">
    <mergeCell ref="A15:A31"/>
    <mergeCell ref="A32:F32"/>
    <mergeCell ref="B16:B27"/>
    <mergeCell ref="C22:C23"/>
    <mergeCell ref="C24:C26"/>
    <mergeCell ref="C28:C30"/>
    <mergeCell ref="B28:B31"/>
    <mergeCell ref="C16:C21"/>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51181102362204722" top="0.35433070866141736" bottom="0.35433070866141736" header="0.31496062992125984" footer="0.31496062992125984"/>
  <pageSetup paperSize="9" scale="6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2023-05-13T08:27:19Z</cp:lastPrinted>
  <dcterms:created xsi:type="dcterms:W3CDTF">2018-03-28T06:56:00Z</dcterms:created>
  <dcterms:modified xsi:type="dcterms:W3CDTF">2023-05-13T09:46:59Z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