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C:\Users\jingyin\Desktop\委-景\"/>
    </mc:Choice>
  </mc:AlternateContent>
  <xr:revisionPtr revIDLastSave="0" documentId="13_ncr:1_{91297A3B-8711-44B2-8474-A8A006002623}" xr6:coauthVersionLast="47" xr6:coauthVersionMax="47" xr10:uidLastSave="{00000000-0000-0000-0000-000000000000}"/>
  <bookViews>
    <workbookView xWindow="-110" yWindow="-110" windowWidth="19420" windowHeight="11500" tabRatio="927" xr2:uid="{00000000-000D-0000-FFFF-FFFF00000000}"/>
  </bookViews>
  <sheets>
    <sheet name="3.研究类" sheetId="3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34" l="1"/>
  <c r="I9" i="34" s="1"/>
  <c r="H29" i="34" s="1"/>
</calcChain>
</file>

<file path=xl/sharedStrings.xml><?xml version="1.0" encoding="utf-8"?>
<sst xmlns="http://schemas.openxmlformats.org/spreadsheetml/2006/main" count="91" uniqueCount="77">
  <si>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</si>
  <si>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</si>
  <si>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</si>
  <si>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</si>
  <si>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</si>
  <si>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</si>
  <si>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</si>
  <si>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</si>
  <si>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</si>
  <si>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</si>
  <si>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项目预算控制数</t>
  </si>
  <si>
    <t>可持续效益</t>
  </si>
  <si>
    <t>总分</t>
  </si>
  <si>
    <t>社会效益</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</si>
  <si>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</si>
  <si>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</si>
  <si>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</si>
  <si>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</si>
  <si>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</si>
  <si>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</si>
  <si>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</si>
  <si>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</si>
  <si>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</si>
  <si>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</si>
  <si>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</si>
  <si>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</si>
  <si>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</si>
  <si>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</si>
  <si>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</si>
  <si>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</si>
  <si>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</si>
  <si>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</si>
  <si>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</si>
  <si>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1" type="noConversion"/>
  </si>
  <si>
    <t>产
出
指
标
(50分)</t>
    <phoneticPr fontId="11" type="noConversion"/>
  </si>
  <si>
    <t>效益指标（40分）</t>
    <phoneticPr fontId="11" type="noConversion"/>
  </si>
  <si>
    <t>时效指标
（12分）</t>
    <phoneticPr fontId="11" type="noConversion"/>
  </si>
  <si>
    <t>成本指标
（10分）</t>
    <phoneticPr fontId="11" type="noConversion"/>
  </si>
  <si>
    <t>效益指标
（40分）</t>
    <phoneticPr fontId="11" type="noConversion"/>
  </si>
  <si>
    <t>建立一套停车预约出行实施方案，开发一套包括道路预约和停车预约原型，并完成项目验收报告</t>
  </si>
  <si>
    <t>已完成停车预约实施方案设计，完成预约出行SaaS综合平台（包含道路与停车场预约原型）</t>
  </si>
  <si>
    <t>停车预约出行方案</t>
  </si>
  <si>
    <t>停车预约算法</t>
  </si>
  <si>
    <t>停车预约原型</t>
  </si>
  <si>
    <t>论文</t>
  </si>
  <si>
    <t>报告</t>
  </si>
  <si>
    <t>1套</t>
  </si>
  <si>
    <t>≥1篇</t>
  </si>
  <si>
    <t>≥1本</t>
  </si>
  <si>
    <t>1篇</t>
  </si>
  <si>
    <t>1本</t>
  </si>
  <si>
    <t>项目验收评审通过率</t>
  </si>
  <si>
    <t>项目完成质量</t>
    <phoneticPr fontId="13" type="noConversion"/>
  </si>
  <si>
    <t>停车预约出行方案设计</t>
  </si>
  <si>
    <t>通过率100%</t>
  </si>
  <si>
    <t>停车预约原型可用于未来实施</t>
  </si>
  <si>
    <t>充分停车场现状，制定停车预约出行方案，技术路线明确合理</t>
  </si>
  <si>
    <t>已经完成可实施的停车场预约方案并开发完成停车场预约出行原型并通过原型测试</t>
  </si>
  <si>
    <t>完成停车场预约方案设计，其中包含回天地区北京京都医院及周边商圈区域停车预约</t>
  </si>
  <si>
    <t>项目实施进度</t>
  </si>
  <si>
    <t>资金支付进度</t>
  </si>
  <si>
    <t>2022年6月完成停车预约场景研究；
2022年9月完成停车系统平台架构搭建；
2022年12月完成停车预约原型设计。</t>
  </si>
  <si>
    <t>尾款支付时间：2022年12月</t>
  </si>
  <si>
    <t>2022年12月通过验收评审，验收报告包含停车场预约场景、系统平台及包含停车预约原型的综合预约平台</t>
  </si>
  <si>
    <t>2022年12月付款</t>
  </si>
  <si>
    <t>≤98.861192万元</t>
  </si>
  <si>
    <t>98.861192万元</t>
  </si>
  <si>
    <t>停车预约出行方案提供了新的治堵解决方案，具有一定的技术先进和领先性</t>
  </si>
  <si>
    <t>停车预约出行方案可为未来正式实施做好技术储备工作，实现减少路上拥堵排队长度和排队时间，有效降低机动车尾气排放量</t>
  </si>
  <si>
    <t>结合道路预约出行，全新的交通治堵模式，国际先进的实施方案策划，结合停车场预约与道路预约形成综合预约平台，提高用户出行体验</t>
  </si>
  <si>
    <t>已完成停车场预约实施方案准备，完成预约综合平台开发，同时通过供需匹配可以减少小汽车出行需求，同时减少周边路网拥堵，造成节能减排的效果</t>
  </si>
  <si>
    <t>魏强</t>
  </si>
  <si>
    <t>回天地区预约出行场景设计与原型开发（科技项目）</t>
    <phoneticPr fontId="11" type="noConversion"/>
  </si>
  <si>
    <t>北京市交通委员会</t>
    <phoneticPr fontId="11" type="noConversion"/>
  </si>
  <si>
    <t>支撑依据不足</t>
    <phoneticPr fontId="11" type="noConversion"/>
  </si>
  <si>
    <r>
      <t>数量指标
（1</t>
    </r>
    <r>
      <rPr>
        <sz val="10.5"/>
        <color rgb="FF000000"/>
        <rFont val="宋体"/>
        <family val="3"/>
        <charset val="134"/>
      </rPr>
      <t>5</t>
    </r>
    <r>
      <rPr>
        <sz val="10.5"/>
        <color indexed="8"/>
        <rFont val="仿宋_GB2312"/>
        <family val="3"/>
        <charset val="134"/>
      </rPr>
      <t>分）</t>
    </r>
    <phoneticPr fontId="11" type="noConversion"/>
  </si>
  <si>
    <r>
      <t>质量指标
（1</t>
    </r>
    <r>
      <rPr>
        <sz val="10.5"/>
        <color rgb="FF000000"/>
        <rFont val="宋体"/>
        <family val="3"/>
        <charset val="134"/>
      </rPr>
      <t>3</t>
    </r>
    <r>
      <rPr>
        <sz val="10.5"/>
        <color indexed="8"/>
        <rFont val="仿宋_GB2312"/>
        <family val="3"/>
        <charset val="134"/>
      </rPr>
      <t>分）</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</si>
</sst>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7">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0.5"/>
      <color indexed="8"/>
      <name val="仿宋_GB2312"/>
      <family val="3"/>
      <charset val="134"/>
    </font>
    <font>
      <b/>
      <sz val="13"/>
      <color theme="3"/>
      <name val="宋体"/>
      <family val="2"/>
      <charset val="134"/>
      <scheme val="minor"/>
    </font>
    <font>
      <sz val="10.5"/>
      <color rgb="FF000000"/>
      <name val="宋体"/>
      <family val="3"/>
      <charset val="134"/>
    </font>
    <font>
      <sz val="10.5"/>
      <color theme="1"/>
      <name val="仿宋_GB2312"/>
      <family val="3"/>
      <charset val="134"/>
    </font>
    <font>
      <sz val="10.5"/>
      <name val="仿宋_GB2312"/>
      <family val="3"/>
      <charset val="134"/>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0" fillId="0" borderId="0" xfId="0" applyAlignment="1"/>
    <xf numFmtId="0" fontId="12" fillId="0" borderId="5" xfId="0" applyFont="1" applyBorder="1" applyAlignment="1">
      <alignment horizontal="left" vertical="center" wrapText="1"/>
    </xf>
    <xf numFmtId="0" fontId="12" fillId="0" borderId="5" xfId="0" applyFont="1" applyBorder="1" applyAlignment="1">
      <alignment vertical="center" wrapText="1"/>
    </xf>
    <xf numFmtId="9" fontId="12" fillId="0" borderId="5" xfId="0" applyNumberFormat="1" applyFont="1" applyBorder="1" applyAlignment="1">
      <alignment horizontal="center" vertical="center" wrapText="1"/>
    </xf>
    <xf numFmtId="0" fontId="16" fillId="0" borderId="5" xfId="4" applyFont="1" applyBorder="1" applyAlignment="1">
      <alignment horizontal="center" vertical="center" wrapText="1"/>
    </xf>
    <xf numFmtId="0" fontId="16" fillId="0" borderId="5" xfId="4" applyFont="1" applyBorder="1" applyAlignment="1">
      <alignment horizontal="right" vertical="center" wrapText="1"/>
    </xf>
    <xf numFmtId="0" fontId="15" fillId="0" borderId="5" xfId="0" applyFont="1" applyBorder="1" applyAlignment="1">
      <alignment horizontal="center" vertical="center"/>
    </xf>
    <xf numFmtId="10" fontId="15" fillId="0" borderId="5" xfId="0" applyNumberFormat="1" applyFont="1" applyBorder="1" applyAlignment="1">
      <alignment horizontal="center" vertical="center"/>
    </xf>
    <xf numFmtId="176" fontId="15" fillId="0" borderId="5" xfId="0" applyNumberFormat="1" applyFont="1" applyBorder="1" applyAlignment="1">
      <alignment horizontal="center" vertical="center" wrapText="1"/>
    </xf>
    <xf numFmtId="49" fontId="16" fillId="0" borderId="5" xfId="6" applyNumberFormat="1" applyFont="1" applyBorder="1" applyAlignment="1">
      <alignment horizontal="center" vertical="center" wrapText="1"/>
    </xf>
    <xf numFmtId="0" fontId="16" fillId="0" borderId="5" xfId="4" applyFont="1" applyBorder="1" applyAlignment="1">
      <alignment vertical="center" wrapText="1"/>
    </xf>
    <xf numFmtId="0" fontId="14"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15" fillId="0" borderId="5" xfId="0" applyFont="1" applyBorder="1" applyAlignment="1">
      <alignment vertical="center" wrapText="1"/>
    </xf>
    <xf numFmtId="0" fontId="12" fillId="0" borderId="5" xfId="0" applyFont="1" applyBorder="1" applyAlignment="1">
      <alignment horizontal="lef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9"/>
  <sheetViews>
    <sheetView tabSelected="1" topLeftCell="A22" zoomScale="90" zoomScaleNormal="90" workbookViewId="0">
      <selection activeCell="H23" sqref="H23"/>
    </sheetView>
  </sheetViews>
  <sheetFormatPr defaultColWidth="9" defaultRowHeight="14"/>
  <cols>
    <col min="1" max="1" width="4.1796875" customWidth="1"/>
    <col min="2" max="2" width="8.81640625" customWidth="1"/>
    <col min="3" max="3" width="13.08984375" customWidth="1"/>
    <col min="4" max="4" width="15.1796875" style="3" customWidth="1"/>
    <col min="5" max="5" width="14.81640625" style="3" customWidth="1"/>
    <col min="6" max="6" width="16.54296875" customWidth="1"/>
    <col min="7" max="7" width="11" style="4" customWidth="1"/>
    <col min="8" max="8" width="15.81640625" customWidth="1"/>
    <col min="9" max="9" width="13.6328125" customWidth="1"/>
  </cols>
  <sheetData>
    <row r="1" spans="1:9" ht="21">
      <c r="A1" s="24"/>
      <c r="B1" s="24"/>
      <c r="C1" s="24"/>
      <c r="D1" s="24"/>
      <c r="E1" s="24"/>
      <c r="F1" s="24"/>
      <c r="G1" s="24"/>
    </row>
    <row r="2" spans="1:9" s="1" customFormat="1" ht="22.5" customHeight="1">
      <c r="A2" s="25" t="s">
        <v>0</v>
      </c>
      <c r="B2" s="25"/>
      <c r="C2" s="25"/>
      <c r="D2" s="25"/>
      <c r="E2" s="25"/>
      <c r="F2" s="25"/>
      <c r="G2" s="25"/>
      <c r="H2" s="25"/>
      <c r="I2" s="25"/>
    </row>
    <row r="3" spans="1:9" s="2" customFormat="1" ht="18.75" customHeight="1">
      <c r="A3" s="26" t="s">
        <v>33</v>
      </c>
      <c r="B3" s="26"/>
      <c r="C3" s="26"/>
      <c r="D3" s="26"/>
      <c r="E3" s="26"/>
      <c r="F3" s="26"/>
      <c r="G3" s="26"/>
      <c r="H3" s="26"/>
      <c r="I3" s="26"/>
    </row>
    <row r="4" spans="1:9" s="2" customFormat="1" ht="11.25" customHeight="1">
      <c r="A4" s="6"/>
      <c r="B4" s="6"/>
      <c r="C4" s="6"/>
      <c r="D4" s="5"/>
      <c r="E4" s="5"/>
      <c r="F4" s="6"/>
      <c r="G4" s="7"/>
    </row>
    <row r="5" spans="1:9" s="9" customFormat="1" ht="15" customHeight="1">
      <c r="A5" s="21" t="s">
        <v>1</v>
      </c>
      <c r="B5" s="21"/>
      <c r="C5" s="27" t="s">
        <v>72</v>
      </c>
      <c r="D5" s="28"/>
      <c r="E5" s="28"/>
      <c r="F5" s="28"/>
      <c r="G5" s="28"/>
      <c r="H5" s="28"/>
      <c r="I5" s="29"/>
    </row>
    <row r="6" spans="1:9" s="9" customFormat="1">
      <c r="A6" s="21" t="s">
        <v>15</v>
      </c>
      <c r="B6" s="21"/>
      <c r="C6" s="21" t="s">
        <v>73</v>
      </c>
      <c r="D6" s="21"/>
      <c r="E6" s="21"/>
      <c r="F6" s="8" t="s">
        <v>2</v>
      </c>
      <c r="G6" s="21" t="s">
        <v>73</v>
      </c>
      <c r="H6" s="21"/>
      <c r="I6" s="21"/>
    </row>
    <row r="7" spans="1:9" s="9" customFormat="1">
      <c r="A7" s="21" t="s">
        <v>16</v>
      </c>
      <c r="B7" s="21"/>
      <c r="C7" s="21" t="s">
        <v>71</v>
      </c>
      <c r="D7" s="21"/>
      <c r="E7" s="21"/>
      <c r="F7" s="8" t="s">
        <v>17</v>
      </c>
      <c r="G7" s="21">
        <v>57078919</v>
      </c>
      <c r="H7" s="21"/>
      <c r="I7" s="21"/>
    </row>
    <row r="8" spans="1:9" s="9" customFormat="1">
      <c r="A8" s="21" t="s">
        <v>18</v>
      </c>
      <c r="B8" s="21"/>
      <c r="C8" s="8"/>
      <c r="D8" s="8" t="s">
        <v>19</v>
      </c>
      <c r="E8" s="8" t="s">
        <v>20</v>
      </c>
      <c r="F8" s="8" t="s">
        <v>21</v>
      </c>
      <c r="G8" s="8" t="s">
        <v>9</v>
      </c>
      <c r="H8" s="8" t="s">
        <v>22</v>
      </c>
      <c r="I8" s="8" t="s">
        <v>3</v>
      </c>
    </row>
    <row r="9" spans="1:9" s="9" customFormat="1" ht="13.5" customHeight="1">
      <c r="A9" s="21" t="s">
        <v>23</v>
      </c>
      <c r="B9" s="21"/>
      <c r="C9" s="11" t="s">
        <v>24</v>
      </c>
      <c r="D9" s="13">
        <v>98.861192000000003</v>
      </c>
      <c r="E9" s="13">
        <v>98.861192000000003</v>
      </c>
      <c r="F9" s="14">
        <v>98.861192000000003</v>
      </c>
      <c r="G9" s="15">
        <v>10</v>
      </c>
      <c r="H9" s="16">
        <f>+F9/E9</f>
        <v>1</v>
      </c>
      <c r="I9" s="17">
        <f>IF(G9*H9&lt;10,G9*H9,10)</f>
        <v>10</v>
      </c>
    </row>
    <row r="10" spans="1:9" s="9" customFormat="1" ht="25" customHeight="1">
      <c r="A10" s="22"/>
      <c r="B10" s="22"/>
      <c r="C10" s="11" t="s">
        <v>25</v>
      </c>
      <c r="D10" s="8"/>
      <c r="E10" s="8"/>
      <c r="F10" s="8"/>
      <c r="G10" s="8" t="s">
        <v>26</v>
      </c>
      <c r="H10" s="8"/>
      <c r="I10" s="8" t="s">
        <v>26</v>
      </c>
    </row>
    <row r="11" spans="1:9" s="9" customFormat="1" ht="25" customHeight="1">
      <c r="A11" s="22"/>
      <c r="B11" s="22"/>
      <c r="C11" s="11" t="s">
        <v>27</v>
      </c>
      <c r="D11" s="8"/>
      <c r="E11" s="8"/>
      <c r="F11" s="8"/>
      <c r="G11" s="8" t="s">
        <v>26</v>
      </c>
      <c r="H11" s="8"/>
      <c r="I11" s="8" t="s">
        <v>26</v>
      </c>
    </row>
    <row r="12" spans="1:9" s="9" customFormat="1">
      <c r="A12" s="22"/>
      <c r="B12" s="22"/>
      <c r="C12" s="11" t="s">
        <v>28</v>
      </c>
      <c r="D12" s="8"/>
      <c r="E12" s="8"/>
      <c r="F12" s="8"/>
      <c r="G12" s="8" t="s">
        <v>26</v>
      </c>
      <c r="H12" s="8"/>
      <c r="I12" s="8" t="s">
        <v>26</v>
      </c>
    </row>
    <row r="13" spans="1:9" s="9" customFormat="1" ht="18" customHeight="1">
      <c r="A13" s="21" t="s">
        <v>4</v>
      </c>
      <c r="B13" s="21" t="s">
        <v>29</v>
      </c>
      <c r="C13" s="21"/>
      <c r="D13" s="21"/>
      <c r="E13" s="21"/>
      <c r="F13" s="21" t="s">
        <v>30</v>
      </c>
      <c r="G13" s="21"/>
      <c r="H13" s="21"/>
      <c r="I13" s="21"/>
    </row>
    <row r="14" spans="1:9" s="9" customFormat="1" ht="67" customHeight="1">
      <c r="A14" s="21"/>
      <c r="B14" s="23" t="s">
        <v>39</v>
      </c>
      <c r="C14" s="23"/>
      <c r="D14" s="23"/>
      <c r="E14" s="23"/>
      <c r="F14" s="23" t="s">
        <v>40</v>
      </c>
      <c r="G14" s="23"/>
      <c r="H14" s="23"/>
      <c r="I14" s="23"/>
    </row>
    <row r="15" spans="1:9" s="9" customFormat="1" ht="25" customHeight="1">
      <c r="A15" s="21" t="s">
        <v>5</v>
      </c>
      <c r="B15" s="8" t="s">
        <v>6</v>
      </c>
      <c r="C15" s="8" t="s">
        <v>7</v>
      </c>
      <c r="D15" s="8" t="s">
        <v>8</v>
      </c>
      <c r="E15" s="8" t="s">
        <v>31</v>
      </c>
      <c r="F15" s="8" t="s">
        <v>32</v>
      </c>
      <c r="G15" s="8" t="s">
        <v>9</v>
      </c>
      <c r="H15" s="8" t="s">
        <v>3</v>
      </c>
      <c r="I15" s="8" t="s">
        <v>14</v>
      </c>
    </row>
    <row r="16" spans="1:9" s="9" customFormat="1" ht="27">
      <c r="A16" s="21"/>
      <c r="B16" s="21" t="s">
        <v>34</v>
      </c>
      <c r="C16" s="21" t="s">
        <v>75</v>
      </c>
      <c r="D16" s="8" t="s">
        <v>41</v>
      </c>
      <c r="E16" s="8" t="s">
        <v>46</v>
      </c>
      <c r="F16" s="8" t="s">
        <v>46</v>
      </c>
      <c r="G16" s="8">
        <v>3</v>
      </c>
      <c r="H16" s="8">
        <v>3</v>
      </c>
      <c r="I16" s="8"/>
    </row>
    <row r="17" spans="1:9" s="9" customFormat="1">
      <c r="A17" s="21"/>
      <c r="B17" s="21"/>
      <c r="C17" s="21"/>
      <c r="D17" s="8" t="s">
        <v>42</v>
      </c>
      <c r="E17" s="8" t="s">
        <v>46</v>
      </c>
      <c r="F17" s="8" t="s">
        <v>46</v>
      </c>
      <c r="G17" s="8">
        <v>3</v>
      </c>
      <c r="H17" s="8">
        <v>3</v>
      </c>
      <c r="I17" s="8"/>
    </row>
    <row r="18" spans="1:9" s="9" customFormat="1">
      <c r="A18" s="21"/>
      <c r="B18" s="21"/>
      <c r="C18" s="21"/>
      <c r="D18" s="8" t="s">
        <v>43</v>
      </c>
      <c r="E18" s="8" t="s">
        <v>46</v>
      </c>
      <c r="F18" s="8" t="s">
        <v>46</v>
      </c>
      <c r="G18" s="8">
        <v>3</v>
      </c>
      <c r="H18" s="8">
        <v>3</v>
      </c>
      <c r="I18" s="8"/>
    </row>
    <row r="19" spans="1:9" s="9" customFormat="1">
      <c r="A19" s="21"/>
      <c r="B19" s="21"/>
      <c r="C19" s="21"/>
      <c r="D19" s="8" t="s">
        <v>44</v>
      </c>
      <c r="E19" s="8" t="s">
        <v>47</v>
      </c>
      <c r="F19" s="8" t="s">
        <v>49</v>
      </c>
      <c r="G19" s="8">
        <v>3</v>
      </c>
      <c r="H19" s="8">
        <v>3</v>
      </c>
      <c r="I19" s="8"/>
    </row>
    <row r="20" spans="1:9" s="9" customFormat="1">
      <c r="A20" s="21"/>
      <c r="B20" s="21"/>
      <c r="C20" s="21"/>
      <c r="D20" s="8" t="s">
        <v>45</v>
      </c>
      <c r="E20" s="8" t="s">
        <v>48</v>
      </c>
      <c r="F20" s="8" t="s">
        <v>50</v>
      </c>
      <c r="G20" s="8">
        <v>3</v>
      </c>
      <c r="H20" s="8">
        <v>3</v>
      </c>
      <c r="I20" s="8"/>
    </row>
    <row r="21" spans="1:9" s="9" customFormat="1" ht="27">
      <c r="A21" s="21"/>
      <c r="B21" s="21"/>
      <c r="C21" s="21" t="s">
        <v>76</v>
      </c>
      <c r="D21" s="18" t="s">
        <v>51</v>
      </c>
      <c r="E21" s="8" t="s">
        <v>54</v>
      </c>
      <c r="F21" s="12">
        <v>1</v>
      </c>
      <c r="G21" s="8">
        <v>4</v>
      </c>
      <c r="H21" s="8">
        <v>4</v>
      </c>
      <c r="I21" s="8"/>
    </row>
    <row r="22" spans="1:9" s="9" customFormat="1" ht="81">
      <c r="A22" s="21"/>
      <c r="B22" s="21"/>
      <c r="C22" s="21"/>
      <c r="D22" s="18" t="s">
        <v>52</v>
      </c>
      <c r="E22" s="8" t="s">
        <v>55</v>
      </c>
      <c r="F22" s="8" t="s">
        <v>57</v>
      </c>
      <c r="G22" s="8">
        <v>5</v>
      </c>
      <c r="H22" s="8">
        <v>5</v>
      </c>
      <c r="I22" s="8"/>
    </row>
    <row r="23" spans="1:9" s="9" customFormat="1" ht="81">
      <c r="A23" s="21"/>
      <c r="B23" s="21"/>
      <c r="C23" s="21"/>
      <c r="D23" s="18" t="s">
        <v>53</v>
      </c>
      <c r="E23" s="8" t="s">
        <v>56</v>
      </c>
      <c r="F23" s="8" t="s">
        <v>58</v>
      </c>
      <c r="G23" s="8">
        <v>4</v>
      </c>
      <c r="H23" s="8">
        <v>4</v>
      </c>
      <c r="I23" s="8"/>
    </row>
    <row r="24" spans="1:9" s="9" customFormat="1" ht="121.5">
      <c r="A24" s="21"/>
      <c r="B24" s="21"/>
      <c r="C24" s="21" t="s">
        <v>36</v>
      </c>
      <c r="D24" s="8" t="s">
        <v>59</v>
      </c>
      <c r="E24" s="8" t="s">
        <v>61</v>
      </c>
      <c r="F24" s="8" t="s">
        <v>63</v>
      </c>
      <c r="G24" s="8">
        <v>6</v>
      </c>
      <c r="H24" s="8">
        <v>6</v>
      </c>
      <c r="I24" s="8"/>
    </row>
    <row r="25" spans="1:9" s="9" customFormat="1" ht="27">
      <c r="A25" s="21"/>
      <c r="B25" s="21"/>
      <c r="C25" s="21"/>
      <c r="D25" s="8" t="s">
        <v>60</v>
      </c>
      <c r="E25" s="8" t="s">
        <v>62</v>
      </c>
      <c r="F25" s="8" t="s">
        <v>64</v>
      </c>
      <c r="G25" s="8">
        <v>6</v>
      </c>
      <c r="H25" s="8">
        <v>6</v>
      </c>
      <c r="I25" s="8"/>
    </row>
    <row r="26" spans="1:9" s="9" customFormat="1" ht="27">
      <c r="A26" s="21"/>
      <c r="B26" s="21"/>
      <c r="C26" s="8" t="s">
        <v>37</v>
      </c>
      <c r="D26" s="10" t="s">
        <v>10</v>
      </c>
      <c r="E26" s="8" t="s">
        <v>65</v>
      </c>
      <c r="F26" s="8" t="s">
        <v>66</v>
      </c>
      <c r="G26" s="8">
        <v>10</v>
      </c>
      <c r="H26" s="8">
        <v>10</v>
      </c>
      <c r="I26" s="8"/>
    </row>
    <row r="27" spans="1:9" s="9" customFormat="1" ht="121.5">
      <c r="A27" s="21"/>
      <c r="B27" s="21" t="s">
        <v>35</v>
      </c>
      <c r="C27" s="21" t="s">
        <v>38</v>
      </c>
      <c r="D27" s="19" t="s">
        <v>13</v>
      </c>
      <c r="E27" s="8" t="s">
        <v>67</v>
      </c>
      <c r="F27" s="8" t="s">
        <v>69</v>
      </c>
      <c r="G27" s="8">
        <v>20</v>
      </c>
      <c r="H27" s="8">
        <v>18</v>
      </c>
      <c r="I27" s="20" t="s">
        <v>74</v>
      </c>
    </row>
    <row r="28" spans="1:9" s="9" customFormat="1" ht="135">
      <c r="A28" s="21"/>
      <c r="B28" s="21"/>
      <c r="C28" s="21"/>
      <c r="D28" s="19" t="s">
        <v>11</v>
      </c>
      <c r="E28" s="8" t="s">
        <v>68</v>
      </c>
      <c r="F28" s="8" t="s">
        <v>70</v>
      </c>
      <c r="G28" s="8">
        <v>20</v>
      </c>
      <c r="H28" s="8">
        <v>17</v>
      </c>
      <c r="I28" s="20" t="s">
        <v>74</v>
      </c>
    </row>
    <row r="29" spans="1:9" s="9" customFormat="1">
      <c r="A29" s="21" t="s">
        <v>12</v>
      </c>
      <c r="B29" s="21"/>
      <c r="C29" s="21"/>
      <c r="D29" s="21"/>
      <c r="E29" s="21"/>
      <c r="F29" s="21"/>
      <c r="G29" s="8"/>
      <c r="H29" s="17">
        <f>I9+SUM(H16:H28)</f>
        <v>95</v>
      </c>
      <c r="I29" s="8"/>
    </row>
  </sheetData>
  <mergeCells count="29">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29:F29"/>
    <mergeCell ref="A15:A28"/>
    <mergeCell ref="B16:B26"/>
    <mergeCell ref="C16:C20"/>
    <mergeCell ref="C21:C23"/>
    <mergeCell ref="C24:C25"/>
    <mergeCell ref="B27:B28"/>
    <mergeCell ref="C27:C28"/>
  </mergeCells>
  <phoneticPr fontId="11" type="noConversion"/>
  <printOptions horizontalCentered="1"/>
  <pageMargins left="0.62992125984251968" right="0.31496062992125984" top="0.35433070866141736" bottom="0.35433070866141736" header="0.31496062992125984" footer="0.31496062992125984"/>
  <pageSetup paperSize="9" scale="78"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3.研究类</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2023-05-13T07:13:31Z</cp:lastPrinted>
  <dcterms:created xsi:type="dcterms:W3CDTF">2018-03-28T06:56:00Z</dcterms:created>
  <dcterms:modified xsi:type="dcterms:W3CDTF">2023-05-13T07:27:21Z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