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927"/>
  </bookViews>
  <sheets>
    <sheet name="3.研究类" sheetId="34" r:id="rId1"/>
  </sheets>
  <definedNames>
    <definedName name="_xlnm.Print_Area" localSheetId="0">'3.研究类'!$A$1:$I$31</definedName>
  </definedNames>
  <calcPr calcId="144525"/>
</workbook>
</file>

<file path=xl/sharedStrings.xml><?xml version="1.0" encoding="utf-8"?>
<sst xmlns="http://schemas.openxmlformats.org/spreadsheetml/2006/main" count="99" uniqueCount="83">
  <si>
    <r>
      <rPr>
        <b/>
        <sz val="18"/>
        <color indexed="8"/>
        <rFont val="宋体"/>
        <charset val="134"/>
      </rPr>
      <t>项目支出绩效自评表</t>
    </r>
    <r>
      <rPr>
        <sz val="18"/>
        <color indexed="8"/>
        <rFont val="宋体"/>
        <charset val="134"/>
      </rPr>
      <t xml:space="preserve"> </t>
    </r>
  </si>
  <si>
    <t>（2022年度）</t>
  </si>
  <si>
    <t>项目名称</t>
  </si>
  <si>
    <t>北京市交通行业安全生产形势分析研究</t>
  </si>
  <si>
    <t>主管部门</t>
  </si>
  <si>
    <t>北京市交通委员会</t>
  </si>
  <si>
    <t>实施单位</t>
  </si>
  <si>
    <t>项目负责人</t>
  </si>
  <si>
    <t>李宾</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</si>
  <si>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</si>
  <si>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</si>
  <si>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</si>
  <si>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</si>
  <si>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</si>
  <si>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</si>
  <si>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</si>
  <si>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</si>
  <si>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</si>
  <si>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</si>
  <si>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</si>
  <si>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</si>
  <si>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</si>
  <si>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</si>
  <si>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</si>
  <si>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</si>
  <si>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</si>
  <si>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通过开展北京市交通行业安全生产形势分析工作，实现： （1）健全完善交通行业安全生产形势分析常态化机制； （2）规范交通行业安全生产形势分析工作有关程序及流程，明确各个阶段重点分析内容； （3）研判交通行业可能引发突发事件的风险特点和发展趋势，提出对策措施。 </t>
  </si>
  <si>
    <t>通过对北京市近6年交通行业突发事件数据收集整理的基础上，系统分析了重点行业领域、典型区域和重点时段的突发事件特征，提出了对2022年安全生产形势的研判和对策建议，形成的行业安全生产形势分析月报、季报及年报，对推动交通行业安全生产形势分析和研判工作提供了重要技术支撑。</t>
  </si>
  <si>
    <t>绩效指标</t>
  </si>
  <si>
    <t>一级指标</t>
  </si>
  <si>
    <t>二级指标</t>
  </si>
  <si>
    <t>三级指标</t>
  </si>
  <si>
    <t>年度指标值</t>
  </si>
  <si>
    <t>实际完成值</t>
  </si>
  <si>
    <t>偏差原因分析及改进措施</t>
  </si>
  <si>
    <t>产
出
指
标
(50分)</t>
  </si>
  <si>
    <t>数量指标
（15分）</t>
  </si>
  <si>
    <t>北京市交通行业安全形势分析指标体系</t>
  </si>
  <si>
    <t>≥1个</t>
  </si>
  <si>
    <t>1个</t>
  </si>
  <si>
    <t>完成《2022年北京交通行业交通行业安全生产形势年度总结及趋势研判》</t>
  </si>
  <si>
    <t>开展会议次数</t>
  </si>
  <si>
    <t>≥5次</t>
  </si>
  <si>
    <t>3次</t>
  </si>
  <si>
    <t>初期设定会议次数过多，应在初期提前设定好安排会议的目的、对象和时间再设定会议次数。</t>
  </si>
  <si>
    <t>完成《2022年北京交通行业季度安全工作总结及安全形势分析》报告</t>
  </si>
  <si>
    <t>≥4个</t>
  </si>
  <si>
    <t>4个</t>
  </si>
  <si>
    <t>完成《2022年北京交通行业月度事故形势研判》报告</t>
  </si>
  <si>
    <t>≥12个</t>
  </si>
  <si>
    <t>12个</t>
  </si>
  <si>
    <t>质量指标
（13分）</t>
  </si>
  <si>
    <t>研究成果评审合格率</t>
  </si>
  <si>
    <t>≥100%</t>
  </si>
  <si>
    <t>符合北京市突发事件委员会 关于印发《北京市公共安全形势分析工作管理办法》的通知（市应急委发[2020]2号）中的要求</t>
  </si>
  <si>
    <t>符合相关要求</t>
  </si>
  <si>
    <t>符合</t>
  </si>
  <si>
    <t>事故预测准确率</t>
  </si>
  <si>
    <t>≥70%</t>
  </si>
  <si>
    <t>时效指标
（12分）</t>
  </si>
  <si>
    <t>资金支付进度</t>
  </si>
  <si>
    <t>2022年6月底前完成支付20万元，在2022年12月底前完成全部资金支付</t>
  </si>
  <si>
    <t>2022年6月底前完成支付50%，在2022年12月底前完成全部资金支付</t>
  </si>
  <si>
    <t>项目实施进度</t>
  </si>
  <si>
    <t>2022年1月上旬开始前期准备工作，在每月25日前提交当月成果，并在2022年12月底前完成项目终验</t>
  </si>
  <si>
    <t>成本指标
（10分）</t>
  </si>
  <si>
    <t>项目预算控制数</t>
  </si>
  <si>
    <t>35.239489万元</t>
  </si>
  <si>
    <t>35.23万元</t>
  </si>
  <si>
    <t>效益指标（40分）</t>
  </si>
  <si>
    <t>效益指标
（30分）</t>
  </si>
  <si>
    <t>经济效益指标</t>
  </si>
  <si>
    <t>充分利用事故接报统计信息化平台，减少历年事故数据搜集成本</t>
  </si>
  <si>
    <t>达到预期指标</t>
  </si>
  <si>
    <t>社会效益指标</t>
  </si>
  <si>
    <t>通过实施本项目全面提升北京市交通行业安全生产管理水平与突发事件风险分析能力，有效控制、减轻或消除交通行业突发事件造成的危害，促进社会和谐稳定</t>
  </si>
  <si>
    <t>针对突发事件、生产安全事故分析对于提出某一时段需重点关注领域具有一定作用，但风险研判分析仍需信息化手段、基层企业信息收集、行业监管等配套手段支持</t>
  </si>
  <si>
    <t>可持续影响指标</t>
  </si>
  <si>
    <t>形成事故规律的时间序列数据，为治理措施的制定提供支撑</t>
  </si>
  <si>
    <t>服务对象
满意度指标（10分）</t>
  </si>
  <si>
    <t>成果应用单位满意度</t>
  </si>
  <si>
    <t>≥90%</t>
  </si>
  <si>
    <t>总分</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</si>
</sst>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3">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b/>
      <sz val="18"/>
      <color indexed="8"/>
      <name val="宋体"/>
      <charset val="134"/>
    </font>
    <font>
      <sz val="10.5"/>
      <color indexed="8"/>
      <name val="仿宋_GB2312"/>
      <charset val="134"/>
    </font>
    <font>
      <sz val="10.5"/>
      <color theme="1"/>
      <name val="宋体"/>
      <charset val="134"/>
      <scheme val="minor"/>
    </font>
    <font>
      <sz val="9"/>
      <color indexed="8"/>
      <name val="仿宋_GB2312"/>
      <charset val="134"/>
    </font>
    <font>
      <sz val="12"/>
      <color indexed="8"/>
      <name val="宋体"/>
      <charset val="134"/>
    </font>
    <font>
      <sz val="11"/>
      <color theme="0"/>
      <name val="宋体"/>
      <charset val="0"/>
      <scheme val="minor"/>
    </font>
    <font>
      <sz val="11"/>
      <color rgb="FF9C0006"/>
      <name val="宋体"/>
      <charset val="0"/>
      <scheme val="minor"/>
    </font>
    <font>
      <sz val="11"/>
      <color theme="1"/>
      <name val="宋体"/>
      <charset val="0"/>
      <scheme val="minor"/>
    </font>
    <font>
      <sz val="12"/>
      <name val="宋体"/>
      <charset val="134"/>
    </font>
    <font>
      <b/>
      <sz val="11"/>
      <color theme="3"/>
      <name val="宋体"/>
      <charset val="134"/>
      <scheme val="minor"/>
    </font>
    <font>
      <b/>
      <sz val="18"/>
      <color theme="3"/>
      <name val="宋体"/>
      <charset val="134"/>
      <scheme val="minor"/>
    </font>
    <font>
      <sz val="11"/>
      <color rgb="FF9C6500"/>
      <name val="宋体"/>
      <charset val="0"/>
      <scheme val="minor"/>
    </font>
    <font>
      <sz val="11"/>
      <color theme="1"/>
      <name val="宋体"/>
      <charset val="134"/>
      <scheme val="minor"/>
    </font>
    <font>
      <b/>
      <sz val="11"/>
      <color rgb="FFFFFFFF"/>
      <name val="宋体"/>
      <charset val="0"/>
      <scheme val="minor"/>
    </font>
    <font>
      <b/>
      <sz val="11"/>
      <color rgb="FF3F3F3F"/>
      <name val="宋体"/>
      <charset val="0"/>
      <scheme val="minor"/>
    </font>
    <font>
      <i/>
      <sz val="11"/>
      <color rgb="FF7F7F7F"/>
      <name val="宋体"/>
      <charset val="0"/>
      <scheme val="minor"/>
    </font>
    <font>
      <sz val="10"/>
      <name val="Arial"/>
      <charset val="134"/>
    </font>
    <font>
      <sz val="11"/>
      <color indexed="8"/>
      <name val="宋体"/>
      <charset val="134"/>
    </font>
    <font>
      <sz val="11"/>
      <color rgb="FF006100"/>
      <name val="宋体"/>
      <charset val="0"/>
      <scheme val="minor"/>
    </font>
    <font>
      <b/>
      <sz val="13"/>
      <color theme="3"/>
      <name val="宋体"/>
      <charset val="134"/>
      <scheme val="minor"/>
    </font>
    <font>
      <b/>
      <sz val="11"/>
      <color theme="1"/>
      <name val="宋体"/>
      <charset val="0"/>
      <scheme val="minor"/>
    </font>
    <font>
      <sz val="11"/>
      <color rgb="FFFA7D00"/>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sz val="18"/>
      <color indexed="8"/>
      <name val="宋体"/>
      <charset val="134"/>
    </font>
  </fonts>
  <fills count="33">
    <fill>
      <patternFill patternType="none"/>
    </fill>
    <fill>
      <patternFill patternType="gray125"/>
    </fill>
    <fill>
      <patternFill patternType="solid">
        <fgColor theme="6"/>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rgb="FFFFEB9C"/>
        <bgColor indexed="64"/>
      </patternFill>
    </fill>
    <fill>
      <patternFill patternType="solid">
        <fgColor rgb="FFFFFFCC"/>
        <bgColor indexed="64"/>
      </patternFill>
    </fill>
    <fill>
      <patternFill patternType="solid">
        <fgColor theme="4" tint="0.399975585192419"/>
        <bgColor indexed="64"/>
      </patternFill>
    </fill>
    <fill>
      <patternFill patternType="solid">
        <fgColor rgb="FFA5A5A5"/>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7" tint="0.399975585192419"/>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s>
  <cellStyleXfs count="63">
    <xf numFmtId="0" fontId="0" fillId="0" borderId="0">
      <alignment vertical="center"/>
    </xf>
    <xf numFmtId="43" fontId="21" fillId="0" borderId="0" applyFont="false" applyFill="false" applyBorder="false" applyAlignment="false" applyProtection="false">
      <alignment vertical="center"/>
    </xf>
    <xf numFmtId="0" fontId="16" fillId="0" borderId="0"/>
    <xf numFmtId="0" fontId="21" fillId="0" borderId="0"/>
    <xf numFmtId="0" fontId="16" fillId="0" borderId="0"/>
    <xf numFmtId="0" fontId="16" fillId="0" borderId="0">
      <alignment vertical="center"/>
    </xf>
    <xf numFmtId="0" fontId="12" fillId="0" borderId="0"/>
    <xf numFmtId="0" fontId="11" fillId="23"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3" fillId="0" borderId="12"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4" fillId="0" borderId="1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6" fillId="0" borderId="0"/>
    <xf numFmtId="0" fontId="9" fillId="32"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11" fillId="17" borderId="0" applyNumberFormat="false" applyBorder="false" applyAlignment="false" applyProtection="false">
      <alignment vertical="center"/>
    </xf>
    <xf numFmtId="0" fontId="21" fillId="0" borderId="0">
      <alignment vertical="center"/>
    </xf>
    <xf numFmtId="0" fontId="9" fillId="28" borderId="0" applyNumberFormat="false" applyBorder="false" applyAlignment="false" applyProtection="false">
      <alignment vertical="center"/>
    </xf>
    <xf numFmtId="0" fontId="29" fillId="0" borderId="13"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1" fillId="2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31" borderId="0" applyNumberFormat="false" applyBorder="false" applyAlignment="false" applyProtection="false">
      <alignment vertical="center"/>
    </xf>
    <xf numFmtId="0" fontId="30" fillId="12" borderId="16" applyNumberFormat="false" applyAlignment="false" applyProtection="false">
      <alignment vertical="center"/>
    </xf>
    <xf numFmtId="0" fontId="3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6"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20" fillId="0" borderId="0"/>
    <xf numFmtId="0" fontId="12" fillId="0" borderId="0"/>
    <xf numFmtId="0" fontId="9" fillId="14" borderId="0" applyNumberFormat="false" applyBorder="false" applyAlignment="false" applyProtection="false">
      <alignment vertical="center"/>
    </xf>
    <xf numFmtId="0" fontId="26" fillId="30" borderId="16" applyNumberFormat="false" applyAlignment="false" applyProtection="false">
      <alignment vertical="center"/>
    </xf>
    <xf numFmtId="0" fontId="18" fillId="12" borderId="11" applyNumberFormat="false" applyAlignment="false" applyProtection="false">
      <alignment vertical="center"/>
    </xf>
    <xf numFmtId="0" fontId="17" fillId="10" borderId="10" applyNumberFormat="false" applyAlignment="false" applyProtection="false">
      <alignment vertical="center"/>
    </xf>
    <xf numFmtId="0" fontId="3" fillId="0" borderId="0"/>
    <xf numFmtId="0" fontId="12" fillId="0" borderId="0"/>
    <xf numFmtId="0" fontId="25" fillId="0" borderId="15" applyNumberFormat="false" applyFill="false" applyAlignment="false" applyProtection="false">
      <alignment vertical="center"/>
    </xf>
    <xf numFmtId="0" fontId="9" fillId="9" borderId="0" applyNumberFormat="false" applyBorder="false" applyAlignment="false" applyProtection="false">
      <alignment vertical="center"/>
    </xf>
    <xf numFmtId="0" fontId="16" fillId="0" borderId="0">
      <alignment vertical="center"/>
    </xf>
    <xf numFmtId="0" fontId="9" fillId="29" borderId="0" applyNumberFormat="false" applyBorder="false" applyAlignment="false" applyProtection="false">
      <alignment vertical="center"/>
    </xf>
    <xf numFmtId="0" fontId="0" fillId="8" borderId="9"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22" fillId="19"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5"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12" fillId="0" borderId="0"/>
    <xf numFmtId="0" fontId="9" fillId="25"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30">
    <xf numFmtId="0" fontId="0" fillId="0" borderId="0" xfId="0">
      <alignment vertical="center"/>
    </xf>
    <xf numFmtId="0" fontId="1" fillId="0" borderId="0" xfId="0" applyFont="true">
      <alignment vertical="center"/>
    </xf>
    <xf numFmtId="0" fontId="2" fillId="0" borderId="0" xfId="0" applyFont="true">
      <alignment vertical="center"/>
    </xf>
    <xf numFmtId="0" fontId="0" fillId="0" borderId="0" xfId="0" applyAlignment="true"/>
    <xf numFmtId="0" fontId="3" fillId="0" borderId="0" xfId="0" applyFont="true">
      <alignment vertical="center"/>
    </xf>
    <xf numFmtId="0" fontId="0" fillId="0" borderId="0" xfId="0" applyAlignment="true">
      <alignment horizontal="center" vertical="center"/>
    </xf>
    <xf numFmtId="176" fontId="0" fillId="0" borderId="0" xfId="0" applyNumberFormat="true" applyAlignment="true">
      <alignment horizontal="center" vertical="center" wrapText="true"/>
    </xf>
    <xf numFmtId="0" fontId="4" fillId="0" borderId="0" xfId="0" applyFont="true" applyAlignment="true">
      <alignment horizontal="center" vertical="center" wrapText="true"/>
    </xf>
    <xf numFmtId="0" fontId="2" fillId="0" borderId="0" xfId="0" applyFont="true" applyAlignment="true">
      <alignment horizontal="center" vertical="center" wrapText="true"/>
    </xf>
    <xf numFmtId="0" fontId="2" fillId="0" borderId="1" xfId="0" applyFont="true" applyBorder="true" applyAlignment="true">
      <alignment vertical="center" wrapText="true"/>
    </xf>
    <xf numFmtId="0" fontId="2" fillId="0" borderId="1" xfId="0" applyFont="true" applyBorder="true" applyAlignment="true">
      <alignment horizontal="center" vertical="center" wrapText="true"/>
    </xf>
    <xf numFmtId="0" fontId="5" fillId="0" borderId="2"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5" fillId="0" borderId="3" xfId="0" applyFont="true" applyBorder="true" applyAlignment="true">
      <alignment vertical="center" wrapText="true"/>
    </xf>
    <xf numFmtId="0" fontId="0" fillId="0" borderId="2" xfId="0" applyBorder="true" applyAlignment="true">
      <alignment vertical="center" wrapText="true"/>
    </xf>
    <xf numFmtId="0" fontId="5" fillId="0" borderId="3" xfId="0" applyFont="true" applyBorder="true" applyAlignment="true">
      <alignment horizontal="left" vertical="center" wrapText="true"/>
    </xf>
    <xf numFmtId="0" fontId="5" fillId="0" borderId="4" xfId="0" applyFont="true" applyBorder="true" applyAlignment="true">
      <alignment horizontal="left" vertical="center" wrapText="true"/>
    </xf>
    <xf numFmtId="0" fontId="5" fillId="0" borderId="5" xfId="0" applyFont="true" applyBorder="true" applyAlignment="true">
      <alignment horizontal="center" vertical="center" wrapText="true"/>
    </xf>
    <xf numFmtId="0" fontId="5" fillId="0" borderId="6" xfId="0" applyFont="true" applyBorder="true" applyAlignment="true">
      <alignment horizontal="center" vertical="center" wrapText="true"/>
    </xf>
    <xf numFmtId="0" fontId="5" fillId="0" borderId="7" xfId="0" applyFont="true" applyBorder="true" applyAlignment="true">
      <alignment horizontal="center" vertical="center" wrapText="true"/>
    </xf>
    <xf numFmtId="0" fontId="3" fillId="0" borderId="0" xfId="0" applyFont="true" applyAlignment="true">
      <alignment horizontal="left" vertical="center"/>
    </xf>
    <xf numFmtId="176" fontId="2" fillId="0" borderId="1" xfId="0" applyNumberFormat="true" applyFont="true" applyBorder="true" applyAlignment="true">
      <alignment horizontal="center" vertical="center" wrapText="true"/>
    </xf>
    <xf numFmtId="0" fontId="5" fillId="0" borderId="8" xfId="0" applyFont="true" applyBorder="true" applyAlignment="true">
      <alignment horizontal="center" vertical="center" wrapText="true"/>
    </xf>
    <xf numFmtId="10" fontId="5" fillId="0" borderId="2" xfId="0" applyNumberFormat="true" applyFont="true" applyBorder="true" applyAlignment="true">
      <alignment horizontal="center" vertical="center" wrapText="true"/>
    </xf>
    <xf numFmtId="0" fontId="5" fillId="0" borderId="8" xfId="0" applyFont="true" applyBorder="true" applyAlignment="true">
      <alignment horizontal="left" vertical="center" wrapText="true"/>
    </xf>
    <xf numFmtId="176" fontId="6" fillId="0" borderId="2" xfId="0" applyNumberFormat="true" applyFont="true" applyBorder="true" applyAlignment="true">
      <alignment horizontal="center" vertical="center" wrapText="true"/>
    </xf>
    <xf numFmtId="176" fontId="5" fillId="0" borderId="2" xfId="0" applyNumberFormat="true" applyFont="true" applyBorder="true" applyAlignment="true">
      <alignment horizontal="center" vertical="center" wrapText="true"/>
    </xf>
    <xf numFmtId="0" fontId="7" fillId="0" borderId="8"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8" fillId="0" borderId="2" xfId="0" applyFont="true" applyBorder="true" applyAlignment="true">
      <alignment horizontal="center" vertical="center" wrapText="true"/>
    </xf>
  </cellXfs>
  <cellStyles count="63">
    <cellStyle name="常规" xfId="0" builtinId="0"/>
    <cellStyle name="千位分隔 2" xfId="1"/>
    <cellStyle name="常规 4 4" xfId="2"/>
    <cellStyle name="常规 4 3" xfId="3"/>
    <cellStyle name="常规 4 2" xfId="4"/>
    <cellStyle name="常规 2 4" xfId="5"/>
    <cellStyle name="常规 2 2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6" xfId="37"/>
    <cellStyle name="常规 2 2"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abSelected="1" workbookViewId="0">
      <selection activeCell="F13" sqref="F13:I13"/>
    </sheetView>
  </sheetViews>
  <sheetFormatPr defaultColWidth="9" defaultRowHeight="14.4"/>
  <cols>
    <col min="1" max="1" width="4.12962962962963" customWidth="true"/>
    <col min="2" max="2" width="8.87962962962963" customWidth="true"/>
    <col min="3" max="3" width="16.75" customWidth="true"/>
    <col min="4" max="4" width="16.75" style="5" customWidth="true"/>
    <col min="5" max="5" width="19.6296296296296" style="5" customWidth="true"/>
    <col min="6" max="6" width="12.6296296296296" customWidth="true"/>
    <col min="7" max="7" width="5.25" style="6" customWidth="true"/>
    <col min="8" max="8" width="7" customWidth="true"/>
    <col min="9" max="9" width="27.4444444444444" customWidth="true"/>
  </cols>
  <sheetData>
    <row r="1" s="1" customFormat="true" ht="22.5" customHeight="true" spans="1:9">
      <c r="A1" s="7" t="s">
        <v>0</v>
      </c>
      <c r="B1" s="7"/>
      <c r="C1" s="7"/>
      <c r="D1" s="7"/>
      <c r="E1" s="7"/>
      <c r="F1" s="7"/>
      <c r="G1" s="7"/>
      <c r="H1" s="7"/>
      <c r="I1" s="7"/>
    </row>
    <row r="2" s="2" customFormat="true" ht="18.75" customHeight="true" spans="1:9">
      <c r="A2" s="8" t="s">
        <v>1</v>
      </c>
      <c r="B2" s="8"/>
      <c r="C2" s="8"/>
      <c r="D2" s="8"/>
      <c r="E2" s="8"/>
      <c r="F2" s="8"/>
      <c r="G2" s="8"/>
      <c r="H2" s="8"/>
      <c r="I2" s="8"/>
    </row>
    <row r="3" s="2" customFormat="true" ht="11.25" customHeight="true" spans="1:7">
      <c r="A3" s="9"/>
      <c r="B3" s="9"/>
      <c r="C3" s="9"/>
      <c r="D3" s="10"/>
      <c r="E3" s="10"/>
      <c r="F3" s="9"/>
      <c r="G3" s="21"/>
    </row>
    <row r="4" s="3" customFormat="true" spans="1:9">
      <c r="A4" s="11" t="s">
        <v>2</v>
      </c>
      <c r="B4" s="11"/>
      <c r="C4" s="11" t="s">
        <v>3</v>
      </c>
      <c r="D4" s="11"/>
      <c r="E4" s="11"/>
      <c r="F4" s="11"/>
      <c r="G4" s="11"/>
      <c r="H4" s="11"/>
      <c r="I4" s="11"/>
    </row>
    <row r="5" s="3" customFormat="true" spans="1:9">
      <c r="A5" s="11" t="s">
        <v>4</v>
      </c>
      <c r="B5" s="11"/>
      <c r="C5" s="11" t="s">
        <v>5</v>
      </c>
      <c r="D5" s="11"/>
      <c r="E5" s="11"/>
      <c r="F5" s="12" t="s">
        <v>6</v>
      </c>
      <c r="G5" s="11" t="s">
        <v>5</v>
      </c>
      <c r="H5" s="11"/>
      <c r="I5" s="11"/>
    </row>
    <row r="6" s="3" customFormat="true" spans="1:9">
      <c r="A6" s="11" t="s">
        <v>7</v>
      </c>
      <c r="B6" s="11"/>
      <c r="C6" s="11" t="s">
        <v>8</v>
      </c>
      <c r="D6" s="11"/>
      <c r="E6" s="11"/>
      <c r="F6" s="12" t="s">
        <v>9</v>
      </c>
      <c r="G6" s="11">
        <v>57078807</v>
      </c>
      <c r="H6" s="11"/>
      <c r="I6" s="11"/>
    </row>
    <row r="7" s="3" customFormat="true" spans="1:9">
      <c r="A7" s="11" t="s">
        <v>10</v>
      </c>
      <c r="B7" s="11"/>
      <c r="C7" s="12"/>
      <c r="D7" s="11" t="s">
        <v>11</v>
      </c>
      <c r="E7" s="12" t="s">
        <v>12</v>
      </c>
      <c r="F7" s="12" t="s">
        <v>13</v>
      </c>
      <c r="G7" s="12" t="s">
        <v>14</v>
      </c>
      <c r="H7" s="12" t="s">
        <v>15</v>
      </c>
      <c r="I7" s="11" t="s">
        <v>16</v>
      </c>
    </row>
    <row r="8" s="3" customFormat="true" ht="13.5" customHeight="true" spans="1:9">
      <c r="A8" s="11" t="s">
        <v>17</v>
      </c>
      <c r="B8" s="11"/>
      <c r="C8" s="13" t="s">
        <v>18</v>
      </c>
      <c r="D8" s="11">
        <v>35.239489</v>
      </c>
      <c r="E8" s="22">
        <v>35.239489</v>
      </c>
      <c r="F8" s="22">
        <v>35.23</v>
      </c>
      <c r="G8" s="12">
        <v>10</v>
      </c>
      <c r="H8" s="23">
        <f>+F8/E8</f>
        <v>0.999730728217994</v>
      </c>
      <c r="I8" s="26">
        <f>G8*H8</f>
        <v>9.99730728217994</v>
      </c>
    </row>
    <row r="9" s="3" customFormat="true" ht="13.5" customHeight="true" spans="1:9">
      <c r="A9" s="14"/>
      <c r="B9" s="14"/>
      <c r="C9" s="13" t="s">
        <v>19</v>
      </c>
      <c r="D9" s="11">
        <v>35.239489</v>
      </c>
      <c r="E9" s="22">
        <v>35.239489</v>
      </c>
      <c r="F9" s="22">
        <v>35.23</v>
      </c>
      <c r="G9" s="12" t="s">
        <v>20</v>
      </c>
      <c r="H9" s="11"/>
      <c r="I9" s="11" t="s">
        <v>20</v>
      </c>
    </row>
    <row r="10" s="3" customFormat="true" ht="28.8" spans="1:9">
      <c r="A10" s="14"/>
      <c r="B10" s="14"/>
      <c r="C10" s="13" t="s">
        <v>21</v>
      </c>
      <c r="D10" s="11"/>
      <c r="E10" s="11"/>
      <c r="F10" s="12"/>
      <c r="G10" s="12" t="s">
        <v>20</v>
      </c>
      <c r="H10" s="11"/>
      <c r="I10" s="11" t="s">
        <v>20</v>
      </c>
    </row>
    <row r="11" s="3" customFormat="true" spans="1:9">
      <c r="A11" s="14"/>
      <c r="B11" s="14"/>
      <c r="C11" s="13" t="s">
        <v>22</v>
      </c>
      <c r="D11" s="11"/>
      <c r="E11" s="11"/>
      <c r="F11" s="12"/>
      <c r="G11" s="12" t="s">
        <v>20</v>
      </c>
      <c r="H11" s="11"/>
      <c r="I11" s="11" t="s">
        <v>20</v>
      </c>
    </row>
    <row r="12" s="3" customFormat="true" ht="18" customHeight="true" spans="1:9">
      <c r="A12" s="11" t="s">
        <v>23</v>
      </c>
      <c r="B12" s="11" t="s">
        <v>24</v>
      </c>
      <c r="C12" s="11"/>
      <c r="D12" s="11"/>
      <c r="E12" s="11"/>
      <c r="F12" s="11" t="s">
        <v>25</v>
      </c>
      <c r="G12" s="11"/>
      <c r="H12" s="11"/>
      <c r="I12" s="11"/>
    </row>
    <row r="13" s="3" customFormat="true" ht="108" customHeight="true" spans="1:9">
      <c r="A13" s="11"/>
      <c r="B13" s="15" t="s">
        <v>26</v>
      </c>
      <c r="C13" s="16"/>
      <c r="D13" s="16"/>
      <c r="E13" s="24"/>
      <c r="F13" s="15" t="s">
        <v>27</v>
      </c>
      <c r="G13" s="16"/>
      <c r="H13" s="16"/>
      <c r="I13" s="24"/>
    </row>
    <row r="14" s="3" customFormat="true" ht="30.75" customHeight="true" spans="1:9">
      <c r="A14" s="17" t="s">
        <v>28</v>
      </c>
      <c r="B14" s="11" t="s">
        <v>29</v>
      </c>
      <c r="C14" s="11" t="s">
        <v>30</v>
      </c>
      <c r="D14" s="12" t="s">
        <v>31</v>
      </c>
      <c r="E14" s="11" t="s">
        <v>32</v>
      </c>
      <c r="F14" s="11" t="s">
        <v>33</v>
      </c>
      <c r="G14" s="12" t="s">
        <v>14</v>
      </c>
      <c r="H14" s="12" t="s">
        <v>16</v>
      </c>
      <c r="I14" s="11" t="s">
        <v>34</v>
      </c>
    </row>
    <row r="15" s="3" customFormat="true" ht="43.2" spans="1:9">
      <c r="A15" s="18"/>
      <c r="B15" s="11" t="s">
        <v>35</v>
      </c>
      <c r="C15" s="11" t="s">
        <v>36</v>
      </c>
      <c r="D15" s="16" t="s">
        <v>37</v>
      </c>
      <c r="E15" s="11" t="s">
        <v>38</v>
      </c>
      <c r="F15" s="11" t="s">
        <v>39</v>
      </c>
      <c r="G15" s="22">
        <v>3</v>
      </c>
      <c r="H15" s="22">
        <v>3</v>
      </c>
      <c r="I15" s="11"/>
    </row>
    <row r="16" s="3" customFormat="true" ht="72" spans="1:9">
      <c r="A16" s="18"/>
      <c r="B16" s="11"/>
      <c r="C16" s="11"/>
      <c r="D16" s="16" t="s">
        <v>40</v>
      </c>
      <c r="E16" s="11" t="s">
        <v>38</v>
      </c>
      <c r="F16" s="11" t="s">
        <v>39</v>
      </c>
      <c r="G16" s="22">
        <v>3</v>
      </c>
      <c r="H16" s="22">
        <v>3</v>
      </c>
      <c r="I16" s="11"/>
    </row>
    <row r="17" s="3" customFormat="true" ht="54" spans="1:9">
      <c r="A17" s="18"/>
      <c r="B17" s="11"/>
      <c r="C17" s="11"/>
      <c r="D17" s="16" t="s">
        <v>41</v>
      </c>
      <c r="E17" s="11" t="s">
        <v>42</v>
      </c>
      <c r="F17" s="11" t="s">
        <v>43</v>
      </c>
      <c r="G17" s="22">
        <v>3</v>
      </c>
      <c r="H17" s="22">
        <v>1.8</v>
      </c>
      <c r="I17" s="27" t="s">
        <v>44</v>
      </c>
    </row>
    <row r="18" s="3" customFormat="true" ht="72" spans="1:9">
      <c r="A18" s="18"/>
      <c r="B18" s="11"/>
      <c r="C18" s="11"/>
      <c r="D18" s="16" t="s">
        <v>45</v>
      </c>
      <c r="E18" s="11" t="s">
        <v>46</v>
      </c>
      <c r="F18" s="11" t="s">
        <v>47</v>
      </c>
      <c r="G18" s="22">
        <v>3</v>
      </c>
      <c r="H18" s="22">
        <v>3</v>
      </c>
      <c r="I18" s="22"/>
    </row>
    <row r="19" s="3" customFormat="true" ht="57.6" spans="1:9">
      <c r="A19" s="18"/>
      <c r="B19" s="11"/>
      <c r="C19" s="11"/>
      <c r="D19" s="16" t="s">
        <v>48</v>
      </c>
      <c r="E19" s="11" t="s">
        <v>49</v>
      </c>
      <c r="F19" s="11" t="s">
        <v>50</v>
      </c>
      <c r="G19" s="22">
        <v>3</v>
      </c>
      <c r="H19" s="22">
        <v>3</v>
      </c>
      <c r="I19" s="22"/>
    </row>
    <row r="20" s="3" customFormat="true" ht="28.8" spans="1:9">
      <c r="A20" s="18"/>
      <c r="B20" s="11"/>
      <c r="C20" s="11" t="s">
        <v>51</v>
      </c>
      <c r="D20" s="16" t="s">
        <v>52</v>
      </c>
      <c r="E20" s="11" t="s">
        <v>53</v>
      </c>
      <c r="F20" s="11" t="s">
        <v>53</v>
      </c>
      <c r="G20" s="22">
        <v>5</v>
      </c>
      <c r="H20" s="22">
        <v>5</v>
      </c>
      <c r="I20" s="11"/>
    </row>
    <row r="21" s="3" customFormat="true" ht="115.2" spans="1:9">
      <c r="A21" s="18"/>
      <c r="B21" s="11"/>
      <c r="C21" s="11"/>
      <c r="D21" s="16" t="s">
        <v>54</v>
      </c>
      <c r="E21" s="11" t="s">
        <v>55</v>
      </c>
      <c r="F21" s="11" t="s">
        <v>56</v>
      </c>
      <c r="G21" s="22">
        <v>4</v>
      </c>
      <c r="H21" s="22">
        <v>4</v>
      </c>
      <c r="I21" s="11"/>
    </row>
    <row r="22" s="3" customFormat="true" spans="1:9">
      <c r="A22" s="18"/>
      <c r="B22" s="11"/>
      <c r="C22" s="11"/>
      <c r="D22" s="16" t="s">
        <v>57</v>
      </c>
      <c r="E22" s="11" t="s">
        <v>58</v>
      </c>
      <c r="F22" s="11" t="s">
        <v>58</v>
      </c>
      <c r="G22" s="22">
        <v>4</v>
      </c>
      <c r="H22" s="22">
        <v>4</v>
      </c>
      <c r="I22" s="11"/>
    </row>
    <row r="23" s="3" customFormat="true" ht="86.4" spans="1:9">
      <c r="A23" s="18"/>
      <c r="B23" s="11"/>
      <c r="C23" s="11" t="s">
        <v>59</v>
      </c>
      <c r="D23" s="16" t="s">
        <v>60</v>
      </c>
      <c r="E23" s="11" t="s">
        <v>61</v>
      </c>
      <c r="F23" s="11" t="s">
        <v>62</v>
      </c>
      <c r="G23" s="22">
        <v>6</v>
      </c>
      <c r="H23" s="22">
        <v>5</v>
      </c>
      <c r="I23" s="11"/>
    </row>
    <row r="24" s="3" customFormat="true" ht="129.6" spans="1:9">
      <c r="A24" s="18"/>
      <c r="B24" s="11"/>
      <c r="C24" s="11"/>
      <c r="D24" s="16" t="s">
        <v>63</v>
      </c>
      <c r="E24" s="11" t="s">
        <v>64</v>
      </c>
      <c r="F24" s="11" t="s">
        <v>64</v>
      </c>
      <c r="G24" s="22">
        <v>6</v>
      </c>
      <c r="H24" s="22">
        <v>6</v>
      </c>
      <c r="I24" s="11"/>
    </row>
    <row r="25" s="3" customFormat="true" ht="28.8" spans="1:9">
      <c r="A25" s="18"/>
      <c r="B25" s="11"/>
      <c r="C25" s="11" t="s">
        <v>65</v>
      </c>
      <c r="D25" s="16" t="s">
        <v>66</v>
      </c>
      <c r="E25" s="11" t="s">
        <v>67</v>
      </c>
      <c r="F25" s="11" t="s">
        <v>68</v>
      </c>
      <c r="G25" s="22">
        <v>10</v>
      </c>
      <c r="H25" s="22">
        <v>10</v>
      </c>
      <c r="I25" s="11"/>
    </row>
    <row r="26" s="3" customFormat="true" ht="57.6" spans="1:9">
      <c r="A26" s="18"/>
      <c r="B26" s="17" t="s">
        <v>69</v>
      </c>
      <c r="C26" s="11" t="s">
        <v>70</v>
      </c>
      <c r="D26" s="16" t="s">
        <v>71</v>
      </c>
      <c r="E26" s="11" t="s">
        <v>72</v>
      </c>
      <c r="F26" s="11" t="s">
        <v>73</v>
      </c>
      <c r="G26" s="22">
        <v>10</v>
      </c>
      <c r="H26" s="22">
        <v>9</v>
      </c>
      <c r="I26" s="28"/>
    </row>
    <row r="27" s="3" customFormat="true" ht="115.2" spans="1:9">
      <c r="A27" s="18"/>
      <c r="B27" s="18"/>
      <c r="C27" s="11"/>
      <c r="D27" s="16" t="s">
        <v>74</v>
      </c>
      <c r="E27" s="11" t="s">
        <v>75</v>
      </c>
      <c r="F27" s="11" t="s">
        <v>73</v>
      </c>
      <c r="G27" s="22">
        <v>10</v>
      </c>
      <c r="H27" s="22">
        <v>7</v>
      </c>
      <c r="I27" s="28" t="s">
        <v>76</v>
      </c>
    </row>
    <row r="28" s="3" customFormat="true" ht="43.2" spans="1:9">
      <c r="A28" s="18"/>
      <c r="B28" s="18"/>
      <c r="C28" s="11"/>
      <c r="D28" s="16" t="s">
        <v>77</v>
      </c>
      <c r="E28" s="11" t="s">
        <v>78</v>
      </c>
      <c r="F28" s="11" t="s">
        <v>73</v>
      </c>
      <c r="G28" s="22">
        <v>10</v>
      </c>
      <c r="H28" s="22">
        <v>9</v>
      </c>
      <c r="I28" s="11"/>
    </row>
    <row r="29" s="3" customFormat="true" ht="43.2" spans="1:9">
      <c r="A29" s="19"/>
      <c r="B29" s="19"/>
      <c r="C29" s="11" t="s">
        <v>79</v>
      </c>
      <c r="D29" s="16" t="s">
        <v>80</v>
      </c>
      <c r="E29" s="11" t="s">
        <v>81</v>
      </c>
      <c r="F29" s="11" t="s">
        <v>81</v>
      </c>
      <c r="G29" s="22">
        <v>10</v>
      </c>
      <c r="H29" s="22">
        <v>10</v>
      </c>
      <c r="I29" s="11"/>
    </row>
    <row r="30" s="3" customFormat="true" ht="15.6" spans="1:9">
      <c r="A30" s="11" t="s">
        <v>82</v>
      </c>
      <c r="B30" s="11"/>
      <c r="C30" s="11"/>
      <c r="D30" s="11"/>
      <c r="E30" s="11"/>
      <c r="F30" s="11"/>
      <c r="G30" s="22"/>
      <c r="H30" s="25">
        <f>I8+SUM(H15:H29)</f>
        <v>92.7973072821799</v>
      </c>
      <c r="I30" s="29"/>
    </row>
    <row r="31" s="4" customFormat="true" ht="15.6" spans="1:7">
      <c r="A31" s="20"/>
      <c r="B31" s="20"/>
      <c r="C31" s="20"/>
      <c r="D31" s="20"/>
      <c r="E31" s="20"/>
      <c r="F31" s="20"/>
      <c r="G31" s="20"/>
    </row>
  </sheetData>
  <mergeCells count="29">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30:F30"/>
    <mergeCell ref="A31:G31"/>
    <mergeCell ref="A12:A13"/>
    <mergeCell ref="A14:A29"/>
    <mergeCell ref="B15:B25"/>
    <mergeCell ref="B26:B29"/>
    <mergeCell ref="C15:C19"/>
    <mergeCell ref="C20:C22"/>
    <mergeCell ref="C23:C24"/>
    <mergeCell ref="C26:C28"/>
  </mergeCells>
  <printOptions horizontalCentered="true"/>
  <pageMargins left="0.62992125984252" right="0.31496062992126" top="0.354330708661417" bottom="0.354330708661417" header="0.31496062992126" footer="0.31496062992126"/>
  <pageSetup paperSize="9" scale="75"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3.研究类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2018-03-29T06:56:00Z</dcterms:created>
  <cp:lastPrinted>2023-05-05T17:35:00Z</cp:lastPrinted>
  <dcterms:modified xsi:type="dcterms:W3CDTF">2025-06-12T11:19:39Z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