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委本级-王晓萌\"/>
    </mc:Choice>
  </mc:AlternateContent>
  <xr:revisionPtr revIDLastSave="0" documentId="13_ncr:1_{BB152172-15B9-43E2-81B8-DA4883AB3DAA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2.综合类 " sheetId="41" r:id="rId1"/>
    <sheet name="Sheet1" sheetId="30" r:id="rId2"/>
  </sheets>
  <definedNames>
    <definedName name="_xlnm.Print_Area" localSheetId="0">'12.综合类 '!$A$1:$I$26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1" l="1"/>
  <c r="I9" i="41" s="1"/>
  <c r="H26" i="41" s="1"/>
</calcChain>
</file>

<file path=xl/sharedStrings.xml><?xml version="1.0" encoding="utf-8"?>
<sst xmlns="http://schemas.openxmlformats.org/spreadsheetml/2006/main" count="85" uniqueCount="65">
  <si>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</si>
  <si>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</si>
  <si>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</si>
  <si>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</si>
  <si>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</si>
  <si>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</si>
  <si>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高勇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</si>
  <si>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</si>
  <si>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</si>
  <si>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</si>
  <si>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</si>
  <si>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</si>
  <si>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</si>
  <si>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</si>
  <si>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</si>
  <si>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</si>
  <si>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</si>
  <si>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</si>
  <si>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</si>
  <si>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</si>
  <si>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</si>
  <si>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</si>
  <si>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</si>
  <si>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</si>
  <si>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形成《危险货物道路运输安全技术要求》评估报告，详细分析该标准的执行情况，为标准的复审提出参考建议，能够有效支撑危险货物道路运输安全技术要求。</t>
  </si>
  <si>
    <t>已形成《危险货物道路运输安全技术要求》评估报告，详细分析该标准的执行情况，为标准的复审提出了参考建议，能够有效支撑危险货物道路运输安全技术要求。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</si>
  <si>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</si>
  <si>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</si>
  <si>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</si>
  <si>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</si>
  <si>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</si>
  <si>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</si>
  <si>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</si>
  <si>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</si>
  <si>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</si>
  <si>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标准实施评估报告</t>
  </si>
  <si>
    <t>1个</t>
  </si>
  <si>
    <t>质量指标
（13分）</t>
  </si>
  <si>
    <t>开题专家评审通过率</t>
  </si>
  <si>
    <t>≥100%</t>
  </si>
  <si>
    <t>中期专家评审通过率</t>
  </si>
  <si>
    <t>课题终验专家评审通过率</t>
  </si>
  <si>
    <t>时效指标
（12分）</t>
  </si>
  <si>
    <t>2022年10月-12月10日前终期阶段：根据中期意见修改报告，开展补充调研等工作，征求相关部门意见，召开结题会议，根据意见修改报告，项目结题</t>
  </si>
  <si>
    <t>2022年7月-9月30日中期阶段：专家研讨，问题梳理和分析，完成《危险货物道路运输安全技术要求》实施效果评估报告，进行项目中期评审</t>
  </si>
  <si>
    <t>2022年4月-6月30日初期阶段：编制实施方案，确定研究内容，完成资料收集和现场调研工作</t>
  </si>
  <si>
    <t>成本指标
（10分）</t>
  </si>
  <si>
    <t>项目预算控制数</t>
  </si>
  <si>
    <t>10.1383万元</t>
  </si>
  <si>
    <t>效益指标（40分）</t>
  </si>
  <si>
    <t>效益指标
（40分）</t>
  </si>
  <si>
    <t>得到提升</t>
  </si>
  <si>
    <t>社会效益</t>
  </si>
  <si>
    <t>总分</t>
  </si>
  <si>
    <t>《危险货物道路运输安全技术要求》标准实施效果评估技术咨询服务</t>
    <phoneticPr fontId="11" type="noConversion"/>
  </si>
  <si>
    <t>北京市交通委员会</t>
    <phoneticPr fontId="11" type="noConversion"/>
  </si>
  <si>
    <t>2022年1月-3月31日立项阶段：签订合同，收集资料</t>
  </si>
  <si>
    <t>优良中低差</t>
  </si>
  <si>
    <t>优</t>
    <phoneticPr fontId="11" type="noConversion"/>
  </si>
  <si>
    <t>对危险货物道路运输安全技术要求实施评估，识别现有标准存在的问题，提升标准的适用性</t>
  </si>
  <si>
    <r>
      <rPr>
        <sz val="10.5"/>
        <color rgb="FF000000"/>
        <rFont val="宋体"/>
        <family val="3"/>
        <charset val="134"/>
        <scheme val="minor"/>
      </rPr>
      <t>20</t>
    </r>
    <r>
      <rPr>
        <sz val="10.5"/>
        <color indexed="8"/>
        <rFont val="宋体"/>
        <family val="3"/>
        <charset val="134"/>
        <scheme val="minor"/>
      </rPr>
      <t>万元</t>
    </r>
    <phoneticPr fontId="11" type="noConversion"/>
  </si>
  <si>
    <t>支撑依据不充分</t>
    <phoneticPr fontId="11" type="noConversion"/>
  </si>
  <si>
    <t>2022年11月23日进行中期评审</t>
    <phoneticPr fontId="11" type="noConversion"/>
  </si>
  <si>
    <t>2022年7月22日进行初期评审</t>
    <phoneticPr fontId="11" type="noConversion"/>
  </si>
  <si>
    <t>2022年6月20日签订合同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</si>
</sst>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color rgb="FF000000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>
      <alignment vertical="center"/>
    </xf>
    <xf numFmtId="0" fontId="6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36000000}"/>
    <cellStyle name="常规 2 2" xfId="4" xr:uid="{00000000-0005-0000-0000-00002F000000}"/>
    <cellStyle name="常规 2 2 2" xfId="3" xr:uid="{00000000-0005-0000-0000-000025000000}"/>
    <cellStyle name="常规 2 3" xfId="5" xr:uid="{00000000-0005-0000-0000-000033000000}"/>
    <cellStyle name="常规 2 4" xfId="7" xr:uid="{00000000-0005-0000-0000-000037000000}"/>
    <cellStyle name="常规 3" xfId="8" xr:uid="{00000000-0005-0000-0000-000038000000}"/>
    <cellStyle name="常规 4" xfId="10" xr:uid="{00000000-0005-0000-0000-00003A000000}"/>
    <cellStyle name="常规 4 2" xfId="11" xr:uid="{00000000-0005-0000-0000-00003B000000}"/>
    <cellStyle name="常规 4 3" xfId="12" xr:uid="{00000000-0005-0000-0000-00003C000000}"/>
    <cellStyle name="常规 4 4" xfId="1" xr:uid="{00000000-0005-0000-0000-000001000000}"/>
    <cellStyle name="常规 5" xfId="13" xr:uid="{00000000-0005-0000-0000-00003D000000}"/>
    <cellStyle name="常规 6" xfId="2" xr:uid="{00000000-0005-0000-0000-00000E000000}"/>
    <cellStyle name="常规 7" xfId="14" xr:uid="{00000000-0005-0000-0000-00003E000000}"/>
    <cellStyle name="千位分隔 2" xfId="9" xr:uid="{00000000-0005-0000-0000-00003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6"/>
  <sheetViews>
    <sheetView tabSelected="1" zoomScale="90" zoomScaleNormal="90" workbookViewId="0">
      <selection activeCell="C12" sqref="C12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1796875" customWidth="1"/>
    <col min="4" max="4" width="20.26953125" style="4" customWidth="1"/>
    <col min="5" max="5" width="14.36328125" style="4" customWidth="1"/>
    <col min="6" max="6" width="12.6328125" customWidth="1"/>
    <col min="7" max="7" width="6.7265625" style="5" customWidth="1"/>
    <col min="8" max="8" width="8.54296875" customWidth="1"/>
    <col min="9" max="9" width="12.26953125" customWidth="1"/>
  </cols>
  <sheetData>
    <row r="1" spans="1:9" ht="21" x14ac:dyDescent="0.25">
      <c r="A1" s="25"/>
      <c r="B1" s="25"/>
      <c r="C1" s="25"/>
      <c r="D1" s="25"/>
      <c r="E1" s="25"/>
      <c r="F1" s="25"/>
      <c r="G1" s="25"/>
    </row>
    <row r="2" spans="1:9" s="1" customFormat="1" ht="22.5" customHeight="1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8.75" customHeight="1" x14ac:dyDescent="0.25">
      <c r="A3" s="27" t="s">
        <v>1</v>
      </c>
      <c r="B3" s="27"/>
      <c r="C3" s="27"/>
      <c r="D3" s="27"/>
      <c r="E3" s="27"/>
      <c r="F3" s="27"/>
      <c r="G3" s="27"/>
      <c r="H3" s="27"/>
      <c r="I3" s="27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ht="15.75" customHeight="1" x14ac:dyDescent="0.25">
      <c r="A5" s="19" t="s">
        <v>2</v>
      </c>
      <c r="B5" s="19"/>
      <c r="C5" s="19" t="s">
        <v>54</v>
      </c>
      <c r="D5" s="19"/>
      <c r="E5" s="19"/>
      <c r="F5" s="19"/>
      <c r="G5" s="19"/>
      <c r="H5" s="19"/>
      <c r="I5" s="19"/>
    </row>
    <row r="6" spans="1:9" s="3" customFormat="1" ht="15.75" customHeight="1" x14ac:dyDescent="0.25">
      <c r="A6" s="19" t="s">
        <v>3</v>
      </c>
      <c r="B6" s="19"/>
      <c r="C6" s="24" t="s">
        <v>55</v>
      </c>
      <c r="D6" s="19"/>
      <c r="E6" s="19"/>
      <c r="F6" s="11" t="s">
        <v>4</v>
      </c>
      <c r="G6" s="19" t="s">
        <v>55</v>
      </c>
      <c r="H6" s="19"/>
      <c r="I6" s="19"/>
    </row>
    <row r="7" spans="1:9" s="3" customFormat="1" ht="15.75" customHeight="1" x14ac:dyDescent="0.25">
      <c r="A7" s="19" t="s">
        <v>5</v>
      </c>
      <c r="B7" s="19"/>
      <c r="C7" s="19" t="s">
        <v>6</v>
      </c>
      <c r="D7" s="19"/>
      <c r="E7" s="19"/>
      <c r="F7" s="11" t="s">
        <v>7</v>
      </c>
      <c r="G7" s="19">
        <v>83775350</v>
      </c>
      <c r="H7" s="19"/>
      <c r="I7" s="19"/>
    </row>
    <row r="8" spans="1:9" s="3" customFormat="1" ht="15.75" customHeight="1" x14ac:dyDescent="0.25">
      <c r="A8" s="19" t="s">
        <v>8</v>
      </c>
      <c r="B8" s="19"/>
      <c r="C8" s="11"/>
      <c r="D8" s="9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9" t="s">
        <v>14</v>
      </c>
    </row>
    <row r="9" spans="1:9" s="3" customFormat="1" ht="15.75" customHeight="1" x14ac:dyDescent="0.25">
      <c r="A9" s="19" t="s">
        <v>15</v>
      </c>
      <c r="B9" s="19"/>
      <c r="C9" s="12" t="s">
        <v>16</v>
      </c>
      <c r="D9" s="11">
        <v>20</v>
      </c>
      <c r="E9" s="11">
        <v>10.138362000000001</v>
      </c>
      <c r="F9" s="11">
        <v>10.138299999999999</v>
      </c>
      <c r="G9" s="11">
        <v>10</v>
      </c>
      <c r="H9" s="13">
        <f>+F9/E9</f>
        <v>0.99999388461370764</v>
      </c>
      <c r="I9" s="14">
        <f>G9*H9</f>
        <v>9.9999388461370771</v>
      </c>
    </row>
    <row r="10" spans="1:9" s="3" customFormat="1" ht="15.75" customHeight="1" x14ac:dyDescent="0.25">
      <c r="A10" s="23"/>
      <c r="B10" s="23"/>
      <c r="C10" s="12" t="s">
        <v>17</v>
      </c>
      <c r="D10" s="11">
        <v>20</v>
      </c>
      <c r="E10" s="11">
        <v>10.138362000000001</v>
      </c>
      <c r="F10" s="11">
        <v>10.138299999999999</v>
      </c>
      <c r="G10" s="11" t="s">
        <v>18</v>
      </c>
      <c r="H10" s="9"/>
      <c r="I10" s="9" t="s">
        <v>18</v>
      </c>
    </row>
    <row r="11" spans="1:9" s="3" customFormat="1" ht="29.5" customHeight="1" x14ac:dyDescent="0.25">
      <c r="A11" s="23"/>
      <c r="B11" s="23"/>
      <c r="C11" s="12" t="s">
        <v>19</v>
      </c>
      <c r="D11" s="9"/>
      <c r="E11" s="9"/>
      <c r="F11" s="11"/>
      <c r="G11" s="11" t="s">
        <v>18</v>
      </c>
      <c r="H11" s="9"/>
      <c r="I11" s="9" t="s">
        <v>18</v>
      </c>
    </row>
    <row r="12" spans="1:9" s="3" customFormat="1" ht="15.75" customHeight="1" x14ac:dyDescent="0.25">
      <c r="A12" s="23"/>
      <c r="B12" s="23"/>
      <c r="C12" s="12" t="s">
        <v>20</v>
      </c>
      <c r="D12" s="9"/>
      <c r="E12" s="9"/>
      <c r="F12" s="11"/>
      <c r="G12" s="11" t="s">
        <v>18</v>
      </c>
      <c r="H12" s="9"/>
      <c r="I12" s="9" t="s">
        <v>18</v>
      </c>
    </row>
    <row r="13" spans="1:9" s="3" customFormat="1" ht="15.75" customHeight="1" x14ac:dyDescent="0.25">
      <c r="A13" s="19" t="s">
        <v>21</v>
      </c>
      <c r="B13" s="19" t="s">
        <v>22</v>
      </c>
      <c r="C13" s="19"/>
      <c r="D13" s="19"/>
      <c r="E13" s="19"/>
      <c r="F13" s="19" t="s">
        <v>23</v>
      </c>
      <c r="G13" s="19"/>
      <c r="H13" s="19"/>
      <c r="I13" s="19"/>
    </row>
    <row r="14" spans="1:9" s="3" customFormat="1" ht="70.400000000000006" customHeight="1" x14ac:dyDescent="0.25">
      <c r="A14" s="19"/>
      <c r="B14" s="20" t="s">
        <v>24</v>
      </c>
      <c r="C14" s="21"/>
      <c r="D14" s="21"/>
      <c r="E14" s="22"/>
      <c r="F14" s="20" t="s">
        <v>25</v>
      </c>
      <c r="G14" s="21"/>
      <c r="H14" s="21"/>
      <c r="I14" s="22"/>
    </row>
    <row r="15" spans="1:9" s="3" customFormat="1" ht="27" x14ac:dyDescent="0.25">
      <c r="A15" s="19" t="s">
        <v>26</v>
      </c>
      <c r="B15" s="9" t="s">
        <v>27</v>
      </c>
      <c r="C15" s="9" t="s">
        <v>28</v>
      </c>
      <c r="D15" s="11" t="s">
        <v>29</v>
      </c>
      <c r="E15" s="9" t="s">
        <v>30</v>
      </c>
      <c r="F15" s="9" t="s">
        <v>31</v>
      </c>
      <c r="G15" s="11" t="s">
        <v>12</v>
      </c>
      <c r="H15" s="11" t="s">
        <v>14</v>
      </c>
      <c r="I15" s="9" t="s">
        <v>32</v>
      </c>
    </row>
    <row r="16" spans="1:9" s="3" customFormat="1" ht="27" x14ac:dyDescent="0.25">
      <c r="A16" s="19"/>
      <c r="B16" s="19" t="s">
        <v>33</v>
      </c>
      <c r="C16" s="9" t="s">
        <v>34</v>
      </c>
      <c r="D16" s="15" t="s">
        <v>35</v>
      </c>
      <c r="E16" s="9" t="s">
        <v>36</v>
      </c>
      <c r="F16" s="9" t="s">
        <v>36</v>
      </c>
      <c r="G16" s="16">
        <v>15</v>
      </c>
      <c r="H16" s="16">
        <v>15</v>
      </c>
      <c r="I16" s="9"/>
    </row>
    <row r="17" spans="1:9" s="3" customFormat="1" ht="23" customHeight="1" x14ac:dyDescent="0.25">
      <c r="A17" s="19"/>
      <c r="B17" s="19"/>
      <c r="C17" s="19" t="s">
        <v>37</v>
      </c>
      <c r="D17" s="15" t="s">
        <v>38</v>
      </c>
      <c r="E17" s="9" t="s">
        <v>39</v>
      </c>
      <c r="F17" s="9" t="s">
        <v>39</v>
      </c>
      <c r="G17" s="16">
        <v>4</v>
      </c>
      <c r="H17" s="16">
        <v>4</v>
      </c>
      <c r="I17" s="9"/>
    </row>
    <row r="18" spans="1:9" s="3" customFormat="1" ht="23" customHeight="1" x14ac:dyDescent="0.25">
      <c r="A18" s="19"/>
      <c r="B18" s="19"/>
      <c r="C18" s="19"/>
      <c r="D18" s="15" t="s">
        <v>40</v>
      </c>
      <c r="E18" s="9" t="s">
        <v>39</v>
      </c>
      <c r="F18" s="9" t="s">
        <v>39</v>
      </c>
      <c r="G18" s="16">
        <v>4</v>
      </c>
      <c r="H18" s="16">
        <v>4</v>
      </c>
      <c r="I18" s="9"/>
    </row>
    <row r="19" spans="1:9" s="3" customFormat="1" ht="32" customHeight="1" x14ac:dyDescent="0.25">
      <c r="A19" s="19"/>
      <c r="B19" s="19"/>
      <c r="C19" s="19"/>
      <c r="D19" s="15" t="s">
        <v>41</v>
      </c>
      <c r="E19" s="9" t="s">
        <v>39</v>
      </c>
      <c r="F19" s="9" t="s">
        <v>39</v>
      </c>
      <c r="G19" s="16">
        <v>5</v>
      </c>
      <c r="H19" s="16">
        <v>5</v>
      </c>
      <c r="I19" s="9"/>
    </row>
    <row r="20" spans="1:9" s="3" customFormat="1" ht="111" customHeight="1" x14ac:dyDescent="0.25">
      <c r="A20" s="19"/>
      <c r="B20" s="19"/>
      <c r="C20" s="19" t="s">
        <v>42</v>
      </c>
      <c r="D20" s="15" t="s">
        <v>43</v>
      </c>
      <c r="E20" s="9" t="s">
        <v>57</v>
      </c>
      <c r="F20" s="10" t="s">
        <v>58</v>
      </c>
      <c r="G20" s="16">
        <v>3</v>
      </c>
      <c r="H20" s="16">
        <v>3</v>
      </c>
      <c r="I20" s="9"/>
    </row>
    <row r="21" spans="1:9" s="3" customFormat="1" ht="110.4" customHeight="1" x14ac:dyDescent="0.25">
      <c r="A21" s="19"/>
      <c r="B21" s="19"/>
      <c r="C21" s="19"/>
      <c r="D21" s="15" t="s">
        <v>44</v>
      </c>
      <c r="E21" s="9" t="s">
        <v>57</v>
      </c>
      <c r="F21" s="9" t="s">
        <v>62</v>
      </c>
      <c r="G21" s="16">
        <v>3</v>
      </c>
      <c r="H21" s="16">
        <v>2</v>
      </c>
      <c r="I21" s="9" t="s">
        <v>62</v>
      </c>
    </row>
    <row r="22" spans="1:9" s="3" customFormat="1" ht="67.5" x14ac:dyDescent="0.25">
      <c r="A22" s="19"/>
      <c r="B22" s="19"/>
      <c r="C22" s="19"/>
      <c r="D22" s="15" t="s">
        <v>45</v>
      </c>
      <c r="E22" s="9" t="s">
        <v>57</v>
      </c>
      <c r="F22" s="9" t="s">
        <v>63</v>
      </c>
      <c r="G22" s="16">
        <v>3</v>
      </c>
      <c r="H22" s="16">
        <v>2</v>
      </c>
      <c r="I22" s="9" t="s">
        <v>63</v>
      </c>
    </row>
    <row r="23" spans="1:9" s="3" customFormat="1" ht="51" customHeight="1" x14ac:dyDescent="0.25">
      <c r="A23" s="19"/>
      <c r="B23" s="19"/>
      <c r="C23" s="19"/>
      <c r="D23" s="15" t="s">
        <v>56</v>
      </c>
      <c r="E23" s="9" t="s">
        <v>57</v>
      </c>
      <c r="F23" s="9" t="s">
        <v>64</v>
      </c>
      <c r="G23" s="16">
        <v>3</v>
      </c>
      <c r="H23" s="16">
        <v>2</v>
      </c>
      <c r="I23" s="9" t="s">
        <v>64</v>
      </c>
    </row>
    <row r="24" spans="1:9" s="3" customFormat="1" ht="27" x14ac:dyDescent="0.25">
      <c r="A24" s="19"/>
      <c r="B24" s="19"/>
      <c r="C24" s="17" t="s">
        <v>46</v>
      </c>
      <c r="D24" s="15" t="s">
        <v>47</v>
      </c>
      <c r="E24" s="9" t="s">
        <v>60</v>
      </c>
      <c r="F24" s="9" t="s">
        <v>48</v>
      </c>
      <c r="G24" s="16">
        <v>10</v>
      </c>
      <c r="H24" s="16">
        <v>10</v>
      </c>
      <c r="I24" s="9"/>
    </row>
    <row r="25" spans="1:9" s="3" customFormat="1" ht="96.5" customHeight="1" x14ac:dyDescent="0.25">
      <c r="A25" s="19"/>
      <c r="B25" s="9" t="s">
        <v>49</v>
      </c>
      <c r="C25" s="9" t="s">
        <v>50</v>
      </c>
      <c r="D25" s="15" t="s">
        <v>52</v>
      </c>
      <c r="E25" s="9" t="s">
        <v>59</v>
      </c>
      <c r="F25" s="9" t="s">
        <v>51</v>
      </c>
      <c r="G25" s="16">
        <v>40</v>
      </c>
      <c r="H25" s="16">
        <v>35</v>
      </c>
      <c r="I25" s="9" t="s">
        <v>61</v>
      </c>
    </row>
    <row r="26" spans="1:9" s="3" customFormat="1" ht="21.4" customHeight="1" x14ac:dyDescent="0.25">
      <c r="A26" s="19" t="s">
        <v>53</v>
      </c>
      <c r="B26" s="19"/>
      <c r="C26" s="19"/>
      <c r="D26" s="19"/>
      <c r="E26" s="19"/>
      <c r="F26" s="19"/>
      <c r="G26" s="16"/>
      <c r="H26" s="18">
        <f>I9+SUM(H16:H25)</f>
        <v>91.99993884613707</v>
      </c>
      <c r="I26" s="9"/>
    </row>
  </sheetData>
  <mergeCells count="26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3:I13"/>
    <mergeCell ref="B14:E14"/>
    <mergeCell ref="F14:I14"/>
    <mergeCell ref="A26:F26"/>
    <mergeCell ref="A8:B8"/>
    <mergeCell ref="A9:B9"/>
    <mergeCell ref="A10:B10"/>
    <mergeCell ref="A11:B11"/>
    <mergeCell ref="A12:B12"/>
    <mergeCell ref="A13:A14"/>
    <mergeCell ref="A15:A25"/>
    <mergeCell ref="B16:B24"/>
    <mergeCell ref="C17:C19"/>
    <mergeCell ref="C20:C23"/>
    <mergeCell ref="B13:E13"/>
  </mergeCells>
  <phoneticPr fontId="11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87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" x14ac:dyDescent="0.2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12.综合类 </vt:lpstr>
      <vt:lpstr>Sheet1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2023-05-13T06:40:10Z</cp:lastPrinted>
  <dcterms:created xsi:type="dcterms:W3CDTF">2018-03-28T06:56:00Z</dcterms:created>
  <dcterms:modified xsi:type="dcterms:W3CDTF">2023-05-13T09:05:41Z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372CD76D0AFA4D78825E3370FAFDE351_12</vt:lpwstr>
  </property>
</Properties>
</file>