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1505" tabRatio="927"/>
  </bookViews>
  <sheets>
    <sheet name="3.研究类" sheetId="3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4" l="1"/>
  <c r="I8" i="34" s="1"/>
  <c r="H27" i="34" s="1"/>
</calcChain>
</file>

<file path=xl/sharedStrings.xml><?xml version="1.0" encoding="utf-8"?>
<sst xmlns="http://schemas.openxmlformats.org/spreadsheetml/2006/main" count="93" uniqueCount="71">
  <si>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</si>
  <si>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</si>
  <si>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</si>
  <si>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</si>
  <si>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</si>
  <si>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</si>
  <si>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</si>
  <si>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</si>
  <si>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</si>
  <si>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</si>
  <si>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</si>
  <si>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</si>
  <si>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</si>
  <si>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</si>
  <si>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</si>
  <si>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</si>
  <si>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</si>
  <si>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</si>
  <si>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</si>
  <si>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</si>
  <si>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</si>
  <si>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</si>
  <si>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</si>
  <si>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</si>
  <si>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</si>
  <si>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</si>
  <si>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</si>
  <si>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</si>
  <si>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</si>
  <si>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</si>
  <si>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</si>
  <si>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</si>
  <si>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</si>
  <si>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</si>
  <si>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</si>
  <si>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</si>
  <si>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</si>
  <si>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</si>
  <si>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服务对象
满意度指标（10分）</t>
    <phoneticPr fontId="10" type="noConversion"/>
  </si>
  <si>
    <t>效益指标
（30分）</t>
    <phoneticPr fontId="10" type="noConversion"/>
  </si>
  <si>
    <t>研究首钢园区重大活动交通综合治理方案服务</t>
    <phoneticPr fontId="10" type="noConversion"/>
  </si>
  <si>
    <t>北京市交通委员会</t>
    <phoneticPr fontId="10" type="noConversion"/>
  </si>
  <si>
    <t>张文斌</t>
    <phoneticPr fontId="10" type="noConversion"/>
  </si>
  <si>
    <t>≥100%</t>
    <phoneticPr fontId="10" type="noConversion"/>
  </si>
  <si>
    <t>≥90%</t>
    <phoneticPr fontId="10" type="noConversion"/>
  </si>
  <si>
    <t>完成《研究首钢园区重大活动交通综合治理方案服务》课题研究，编制完成首钢园区重大活动交通综合治理方案。</t>
    <phoneticPr fontId="10" type="noConversion"/>
  </si>
  <si>
    <t>研究课题评审通过率</t>
    <phoneticPr fontId="10" type="noConversion"/>
  </si>
  <si>
    <t>2022年6月底</t>
  </si>
  <si>
    <t>2022年6月底</t>
    <phoneticPr fontId="10" type="noConversion"/>
  </si>
  <si>
    <t>2022年8月底前</t>
    <phoneticPr fontId="10" type="noConversion"/>
  </si>
  <si>
    <t>2022年11月底前</t>
    <phoneticPr fontId="10" type="noConversion"/>
  </si>
  <si>
    <t>2022年11月底前</t>
    <phoneticPr fontId="10" type="noConversion"/>
  </si>
  <si>
    <t>经济效益指标</t>
  </si>
  <si>
    <t>社会效益指标</t>
  </si>
  <si>
    <t>生态效益指标</t>
  </si>
  <si>
    <t>可持续影响指标</t>
  </si>
  <si>
    <t>010-57078224</t>
    <phoneticPr fontId="10" type="noConversion"/>
  </si>
  <si>
    <t>2021年服贸会交通保障情况进行复盘，总结问题；完成首钢园区重大活动期间交通出行特点分析、交通需求预测，预判重大活动期间可能存在的交通瓶颈。</t>
    <phoneticPr fontId="10" type="noConversion"/>
  </si>
  <si>
    <t>进一步完善方案，形成终期成果并通过验收。</t>
    <phoneticPr fontId="10" type="noConversion"/>
  </si>
  <si>
    <t>良</t>
    <phoneticPr fontId="10" type="noConversion"/>
  </si>
  <si>
    <t>制定交通综合治理方案建议，与相关单位沟通优化，形成中期成果。</t>
    <phoneticPr fontId="10" type="noConversion"/>
  </si>
  <si>
    <t>制定首钢园区大型活动交通综合治理方案，提高车辆运行效率，降低因拥堵产生的时间、费用的浪费。</t>
    <phoneticPr fontId="10" type="noConversion"/>
  </si>
  <si>
    <t>优化首钢园区周边交通组织，保障交通运行安全、顺畅，提升民众出行质量。</t>
    <phoneticPr fontId="10" type="noConversion"/>
  </si>
  <si>
    <t>通过提升公交和慢行出行服务水平，引导民众低碳出行。</t>
    <phoneticPr fontId="10" type="noConversion"/>
  </si>
  <si>
    <t>分析城市重大活动交通出行特性，形成活动类交通治理方案，为后期类似交通治理工作提供基础。</t>
    <phoneticPr fontId="10" type="noConversion"/>
  </si>
  <si>
    <t>1篇</t>
    <phoneticPr fontId="10" type="noConversion"/>
  </si>
  <si>
    <t>38.88054万元</t>
    <phoneticPr fontId="10" type="noConversion"/>
  </si>
  <si>
    <t>编制首钢园区重大活动交通综合治理方案</t>
  </si>
  <si>
    <t>完成《首钢园区重大活动交通综合治理方案》研究报告</t>
  </si>
  <si>
    <t>服务对象满意度指标</t>
  </si>
  <si>
    <t>支撑依据不足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</si>
</sst>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2" fillId="0" borderId="5" xfId="0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A4" zoomScale="90" zoomScaleNormal="90" workbookViewId="0">
      <selection activeCell="D16" sqref="D16"/>
    </sheetView>
  </sheetViews>
  <sheetFormatPr defaultColWidth="9" defaultRowHeight="13.5"/>
  <cols>
    <col min="1" max="1" width="4.125" customWidth="1"/>
    <col min="2" max="2" width="7.5" customWidth="1"/>
    <col min="3" max="3" width="15.875" customWidth="1"/>
    <col min="4" max="4" width="28.375" style="3" customWidth="1"/>
    <col min="5" max="5" width="26.75" style="3" customWidth="1"/>
    <col min="6" max="6" width="11.875" customWidth="1"/>
    <col min="7" max="7" width="9" style="4" customWidth="1"/>
    <col min="8" max="8" width="7.75" customWidth="1"/>
    <col min="9" max="9" width="13.25" customWidth="1"/>
  </cols>
  <sheetData>
    <row r="1" spans="1:9" s="1" customFormat="1" ht="22.5" customHeight="1">
      <c r="A1" s="32" t="s">
        <v>0</v>
      </c>
      <c r="B1" s="32"/>
      <c r="C1" s="32"/>
      <c r="D1" s="32"/>
      <c r="E1" s="32"/>
      <c r="F1" s="32"/>
      <c r="G1" s="32"/>
      <c r="H1" s="32"/>
      <c r="I1" s="32"/>
    </row>
    <row r="2" spans="1:9" s="2" customFormat="1" ht="18.75" customHeight="1">
      <c r="A2" s="33" t="s">
        <v>31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1" customFormat="1" ht="14.45" customHeight="1">
      <c r="A4" s="27" t="s">
        <v>1</v>
      </c>
      <c r="B4" s="27"/>
      <c r="C4" s="27" t="s">
        <v>40</v>
      </c>
      <c r="D4" s="27"/>
      <c r="E4" s="27"/>
      <c r="F4" s="27"/>
      <c r="G4" s="27"/>
      <c r="H4" s="27"/>
      <c r="I4" s="27"/>
    </row>
    <row r="5" spans="1:9" s="11" customFormat="1" ht="14.45" customHeight="1">
      <c r="A5" s="27" t="s">
        <v>13</v>
      </c>
      <c r="B5" s="27"/>
      <c r="C5" s="27" t="s">
        <v>41</v>
      </c>
      <c r="D5" s="27"/>
      <c r="E5" s="27"/>
      <c r="F5" s="15" t="s">
        <v>2</v>
      </c>
      <c r="G5" s="27" t="s">
        <v>41</v>
      </c>
      <c r="H5" s="27"/>
      <c r="I5" s="27"/>
    </row>
    <row r="6" spans="1:9" s="11" customFormat="1" ht="14.45" customHeight="1">
      <c r="A6" s="27" t="s">
        <v>14</v>
      </c>
      <c r="B6" s="27"/>
      <c r="C6" s="27" t="s">
        <v>42</v>
      </c>
      <c r="D6" s="27"/>
      <c r="E6" s="27"/>
      <c r="F6" s="15" t="s">
        <v>15</v>
      </c>
      <c r="G6" s="27" t="s">
        <v>56</v>
      </c>
      <c r="H6" s="27"/>
      <c r="I6" s="27"/>
    </row>
    <row r="7" spans="1:9" s="11" customFormat="1" ht="14.45" customHeight="1">
      <c r="A7" s="27" t="s">
        <v>16</v>
      </c>
      <c r="B7" s="27"/>
      <c r="C7" s="15"/>
      <c r="D7" s="12" t="s">
        <v>17</v>
      </c>
      <c r="E7" s="15" t="s">
        <v>18</v>
      </c>
      <c r="F7" s="15" t="s">
        <v>19</v>
      </c>
      <c r="G7" s="15" t="s">
        <v>9</v>
      </c>
      <c r="H7" s="15" t="s">
        <v>20</v>
      </c>
      <c r="I7" s="12" t="s">
        <v>3</v>
      </c>
    </row>
    <row r="8" spans="1:9" s="11" customFormat="1" ht="13.5" customHeight="1">
      <c r="A8" s="27" t="s">
        <v>21</v>
      </c>
      <c r="B8" s="27"/>
      <c r="C8" s="14" t="s">
        <v>22</v>
      </c>
      <c r="D8" s="16">
        <v>38.880540000000003</v>
      </c>
      <c r="E8" s="16">
        <v>38.880540000000003</v>
      </c>
      <c r="F8" s="16">
        <v>38.880000000000003</v>
      </c>
      <c r="G8" s="15">
        <v>10</v>
      </c>
      <c r="H8" s="17">
        <f>+F8/E8</f>
        <v>0.99998611130400961</v>
      </c>
      <c r="I8" s="13">
        <f>G8*H8</f>
        <v>9.9998611130400956</v>
      </c>
    </row>
    <row r="9" spans="1:9" s="11" customFormat="1" ht="13.5" customHeight="1">
      <c r="A9" s="28"/>
      <c r="B9" s="28"/>
      <c r="C9" s="14" t="s">
        <v>23</v>
      </c>
      <c r="D9" s="16">
        <v>38.880540000000003</v>
      </c>
      <c r="E9" s="16">
        <v>38.880540000000003</v>
      </c>
      <c r="F9" s="16">
        <v>38.880000000000003</v>
      </c>
      <c r="G9" s="15" t="s">
        <v>24</v>
      </c>
      <c r="H9" s="12"/>
      <c r="I9" s="12" t="s">
        <v>24</v>
      </c>
    </row>
    <row r="10" spans="1:9" s="11" customFormat="1" ht="13.5" customHeight="1">
      <c r="A10" s="28"/>
      <c r="B10" s="28"/>
      <c r="C10" s="14" t="s">
        <v>25</v>
      </c>
      <c r="D10" s="12"/>
      <c r="E10" s="12"/>
      <c r="F10" s="15"/>
      <c r="G10" s="15" t="s">
        <v>24</v>
      </c>
      <c r="H10" s="12"/>
      <c r="I10" s="12" t="s">
        <v>24</v>
      </c>
    </row>
    <row r="11" spans="1:9" s="11" customFormat="1">
      <c r="A11" s="28"/>
      <c r="B11" s="28"/>
      <c r="C11" s="14" t="s">
        <v>26</v>
      </c>
      <c r="D11" s="12"/>
      <c r="E11" s="12"/>
      <c r="F11" s="15"/>
      <c r="G11" s="15" t="s">
        <v>24</v>
      </c>
      <c r="H11" s="12"/>
      <c r="I11" s="12" t="s">
        <v>24</v>
      </c>
    </row>
    <row r="12" spans="1:9" s="11" customFormat="1" ht="18" customHeight="1">
      <c r="A12" s="27" t="s">
        <v>4</v>
      </c>
      <c r="B12" s="27" t="s">
        <v>27</v>
      </c>
      <c r="C12" s="27"/>
      <c r="D12" s="27"/>
      <c r="E12" s="27"/>
      <c r="F12" s="27" t="s">
        <v>28</v>
      </c>
      <c r="G12" s="27"/>
      <c r="H12" s="27"/>
      <c r="I12" s="27"/>
    </row>
    <row r="13" spans="1:9" s="11" customFormat="1" ht="75.599999999999994" customHeight="1">
      <c r="A13" s="27"/>
      <c r="B13" s="29" t="s">
        <v>45</v>
      </c>
      <c r="C13" s="30"/>
      <c r="D13" s="30"/>
      <c r="E13" s="31"/>
      <c r="F13" s="29" t="s">
        <v>45</v>
      </c>
      <c r="G13" s="30"/>
      <c r="H13" s="30"/>
      <c r="I13" s="31"/>
    </row>
    <row r="14" spans="1:9" s="11" customFormat="1" ht="25.5" customHeight="1">
      <c r="A14" s="24" t="s">
        <v>5</v>
      </c>
      <c r="B14" s="12" t="s">
        <v>6</v>
      </c>
      <c r="C14" s="12" t="s">
        <v>7</v>
      </c>
      <c r="D14" s="15" t="s">
        <v>8</v>
      </c>
      <c r="E14" s="12" t="s">
        <v>29</v>
      </c>
      <c r="F14" s="12" t="s">
        <v>30</v>
      </c>
      <c r="G14" s="15" t="s">
        <v>9</v>
      </c>
      <c r="H14" s="15" t="s">
        <v>3</v>
      </c>
      <c r="I14" s="12" t="s">
        <v>12</v>
      </c>
    </row>
    <row r="15" spans="1:9" s="11" customFormat="1" ht="25.5">
      <c r="A15" s="25"/>
      <c r="B15" s="27" t="s">
        <v>32</v>
      </c>
      <c r="C15" s="27" t="s">
        <v>34</v>
      </c>
      <c r="D15" s="22" t="s">
        <v>67</v>
      </c>
      <c r="E15" s="19" t="s">
        <v>65</v>
      </c>
      <c r="F15" s="19" t="s">
        <v>65</v>
      </c>
      <c r="G15" s="20">
        <v>7.5</v>
      </c>
      <c r="H15" s="20">
        <v>7.5</v>
      </c>
      <c r="I15" s="12"/>
    </row>
    <row r="16" spans="1:9" s="11" customFormat="1" ht="25.5">
      <c r="A16" s="25"/>
      <c r="B16" s="27"/>
      <c r="C16" s="27"/>
      <c r="D16" s="22" t="s">
        <v>68</v>
      </c>
      <c r="E16" s="19" t="s">
        <v>65</v>
      </c>
      <c r="F16" s="19" t="s">
        <v>65</v>
      </c>
      <c r="G16" s="20">
        <v>7.5</v>
      </c>
      <c r="H16" s="20">
        <v>7.5</v>
      </c>
      <c r="I16" s="12"/>
    </row>
    <row r="17" spans="1:9" s="11" customFormat="1" ht="25.5">
      <c r="A17" s="25"/>
      <c r="B17" s="27"/>
      <c r="C17" s="12" t="s">
        <v>35</v>
      </c>
      <c r="D17" s="21" t="s">
        <v>46</v>
      </c>
      <c r="E17" s="19" t="s">
        <v>43</v>
      </c>
      <c r="F17" s="19" t="s">
        <v>43</v>
      </c>
      <c r="G17" s="20">
        <v>13</v>
      </c>
      <c r="H17" s="20">
        <v>13</v>
      </c>
      <c r="I17" s="12"/>
    </row>
    <row r="18" spans="1:9" s="11" customFormat="1" ht="80.25" customHeight="1">
      <c r="A18" s="25"/>
      <c r="B18" s="27"/>
      <c r="C18" s="27" t="s">
        <v>36</v>
      </c>
      <c r="D18" s="21" t="s">
        <v>57</v>
      </c>
      <c r="E18" s="19" t="s">
        <v>47</v>
      </c>
      <c r="F18" s="19" t="s">
        <v>48</v>
      </c>
      <c r="G18" s="20">
        <v>4</v>
      </c>
      <c r="H18" s="20">
        <v>4</v>
      </c>
      <c r="I18" s="12"/>
    </row>
    <row r="19" spans="1:9" s="11" customFormat="1" ht="45" customHeight="1">
      <c r="A19" s="25"/>
      <c r="B19" s="27"/>
      <c r="C19" s="27"/>
      <c r="D19" s="21" t="s">
        <v>60</v>
      </c>
      <c r="E19" s="19" t="s">
        <v>49</v>
      </c>
      <c r="F19" s="19" t="s">
        <v>49</v>
      </c>
      <c r="G19" s="20">
        <v>4</v>
      </c>
      <c r="H19" s="20">
        <v>4</v>
      </c>
      <c r="I19" s="12"/>
    </row>
    <row r="20" spans="1:9" s="11" customFormat="1" ht="27.75" customHeight="1">
      <c r="A20" s="25"/>
      <c r="B20" s="27"/>
      <c r="C20" s="27"/>
      <c r="D20" s="21" t="s">
        <v>58</v>
      </c>
      <c r="E20" s="19" t="s">
        <v>50</v>
      </c>
      <c r="F20" s="19" t="s">
        <v>51</v>
      </c>
      <c r="G20" s="20">
        <v>4</v>
      </c>
      <c r="H20" s="20">
        <v>4</v>
      </c>
      <c r="I20" s="12"/>
    </row>
    <row r="21" spans="1:9" s="11" customFormat="1" ht="25.5">
      <c r="A21" s="25"/>
      <c r="B21" s="27"/>
      <c r="C21" s="12" t="s">
        <v>37</v>
      </c>
      <c r="D21" s="21" t="s">
        <v>10</v>
      </c>
      <c r="E21" s="19" t="s">
        <v>66</v>
      </c>
      <c r="F21" s="19" t="s">
        <v>66</v>
      </c>
      <c r="G21" s="20">
        <v>10</v>
      </c>
      <c r="H21" s="20">
        <v>10</v>
      </c>
      <c r="I21" s="12"/>
    </row>
    <row r="22" spans="1:9" s="11" customFormat="1" ht="54" customHeight="1">
      <c r="A22" s="25"/>
      <c r="B22" s="24" t="s">
        <v>33</v>
      </c>
      <c r="C22" s="27" t="s">
        <v>39</v>
      </c>
      <c r="D22" s="22" t="s">
        <v>52</v>
      </c>
      <c r="E22" s="21" t="s">
        <v>61</v>
      </c>
      <c r="F22" s="19" t="s">
        <v>59</v>
      </c>
      <c r="G22" s="20">
        <v>8</v>
      </c>
      <c r="H22" s="20">
        <v>7</v>
      </c>
      <c r="I22" s="23" t="s">
        <v>70</v>
      </c>
    </row>
    <row r="23" spans="1:9" s="11" customFormat="1" ht="47.45" customHeight="1">
      <c r="A23" s="25"/>
      <c r="B23" s="25"/>
      <c r="C23" s="27"/>
      <c r="D23" s="22" t="s">
        <v>53</v>
      </c>
      <c r="E23" s="21" t="s">
        <v>62</v>
      </c>
      <c r="F23" s="19" t="s">
        <v>59</v>
      </c>
      <c r="G23" s="20">
        <v>7</v>
      </c>
      <c r="H23" s="20">
        <v>6</v>
      </c>
      <c r="I23" s="23" t="s">
        <v>70</v>
      </c>
    </row>
    <row r="24" spans="1:9" s="11" customFormat="1" ht="43.7" customHeight="1">
      <c r="A24" s="25"/>
      <c r="B24" s="25"/>
      <c r="C24" s="27"/>
      <c r="D24" s="22" t="s">
        <v>54</v>
      </c>
      <c r="E24" s="21" t="s">
        <v>63</v>
      </c>
      <c r="F24" s="19" t="s">
        <v>59</v>
      </c>
      <c r="G24" s="20">
        <v>7</v>
      </c>
      <c r="H24" s="20">
        <v>6</v>
      </c>
      <c r="I24" s="23" t="s">
        <v>70</v>
      </c>
    </row>
    <row r="25" spans="1:9" s="11" customFormat="1" ht="56.25" customHeight="1">
      <c r="A25" s="25"/>
      <c r="B25" s="25"/>
      <c r="C25" s="27"/>
      <c r="D25" s="22" t="s">
        <v>55</v>
      </c>
      <c r="E25" s="21" t="s">
        <v>64</v>
      </c>
      <c r="F25" s="19" t="s">
        <v>59</v>
      </c>
      <c r="G25" s="20">
        <v>8</v>
      </c>
      <c r="H25" s="20">
        <v>6</v>
      </c>
      <c r="I25" s="23" t="s">
        <v>70</v>
      </c>
    </row>
    <row r="26" spans="1:9" s="11" customFormat="1" ht="38.25">
      <c r="A26" s="26"/>
      <c r="B26" s="26"/>
      <c r="C26" s="12" t="s">
        <v>38</v>
      </c>
      <c r="D26" s="22" t="s">
        <v>69</v>
      </c>
      <c r="E26" s="19" t="s">
        <v>44</v>
      </c>
      <c r="F26" s="19" t="s">
        <v>44</v>
      </c>
      <c r="G26" s="20">
        <v>10</v>
      </c>
      <c r="H26" s="20">
        <v>10</v>
      </c>
      <c r="I26" s="12"/>
    </row>
    <row r="27" spans="1:9" s="11" customFormat="1">
      <c r="A27" s="27" t="s">
        <v>11</v>
      </c>
      <c r="B27" s="27"/>
      <c r="C27" s="27"/>
      <c r="D27" s="27"/>
      <c r="E27" s="27"/>
      <c r="F27" s="27"/>
      <c r="G27" s="16"/>
      <c r="H27" s="18">
        <f>I8+SUM(H15:H26)</f>
        <v>94.999861113040097</v>
      </c>
      <c r="I27" s="12"/>
    </row>
    <row r="28" spans="1:9" s="8" customFormat="1" ht="14.25">
      <c r="D28" s="9"/>
      <c r="E28" s="9"/>
      <c r="G28" s="10"/>
    </row>
  </sheetData>
  <mergeCells count="27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14:A26"/>
    <mergeCell ref="A27:F27"/>
    <mergeCell ref="B15:B21"/>
    <mergeCell ref="C15:C16"/>
    <mergeCell ref="C18:C20"/>
    <mergeCell ref="C22:C25"/>
    <mergeCell ref="B22:B26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3.研究类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2023-05-12T08:28:37Z</cp:lastPrinted>
  <dcterms:created xsi:type="dcterms:W3CDTF">2018-03-28T06:56:00Z</dcterms:created>
  <dcterms:modified xsi:type="dcterms:W3CDTF">2023-05-17T02:07:34Z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