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本级-王晓萌\"/>
    </mc:Choice>
  </mc:AlternateContent>
  <xr:revisionPtr revIDLastSave="0" documentId="13_ncr:1_{E6C2F478-634F-46FF-8B1B-F055BF6C448D}" xr6:coauthVersionLast="47" xr6:coauthVersionMax="47" xr10:uidLastSave="{00000000-0000-0000-0000-000000000000}"/>
  <bookViews>
    <workbookView xWindow="-110" yWindow="-110" windowWidth="19420" windowHeight="11500" tabRatio="927" firstSheet="1" activeTab="1" xr2:uid="{00000000-000D-0000-FFFF-FFFF00000000}"/>
  </bookViews>
  <sheets>
    <sheet name="1.培训类" sheetId="16" r:id="rId1"/>
    <sheet name="12.综合类 " sheetId="41" r:id="rId2"/>
    <sheet name="Sheet1" sheetId="30" r:id="rId3"/>
  </sheets>
  <definedNames>
    <definedName name="_xlnm.Print_Area" localSheetId="0">'1.培训类'!$A$1:$G$40</definedName>
    <definedName name="_xlnm.Print_Area" localSheetId="1">'12.综合类 '!$A$1:$I$27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1" l="1"/>
  <c r="I9" i="41" s="1"/>
  <c r="H27" i="41" s="1"/>
  <c r="H9" i="16"/>
  <c r="I9" i="16" s="1"/>
  <c r="H36" i="16" s="1"/>
</calcChain>
</file>

<file path=xl/sharedStrings.xml><?xml version="1.0" encoding="utf-8"?>
<sst xmlns="http://schemas.openxmlformats.org/spreadsheetml/2006/main" count="195" uniqueCount="107">
  <si>
    <t>附件3-1</t>
  </si>
  <si>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</si>
  <si>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</si>
  <si>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</si>
  <si>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</si>
  <si>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</si>
  <si>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</si>
  <si>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</si>
  <si>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</si>
  <si>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</si>
  <si>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</si>
  <si>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</si>
  <si>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</si>
  <si>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</si>
  <si>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</si>
  <si>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</si>
  <si>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</si>
  <si>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</si>
  <si>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</si>
  <si>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</si>
  <si>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</si>
  <si>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</si>
  <si>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</si>
  <si>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</si>
  <si>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</si>
  <si>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</si>
  <si>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</si>
  <si>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</si>
  <si>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</si>
  <si>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</si>
  <si>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</si>
  <si>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</si>
  <si>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</si>
  <si>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培训班次</t>
  </si>
  <si>
    <t>**次</t>
  </si>
  <si>
    <t>培训人数</t>
  </si>
  <si>
    <t>**人</t>
  </si>
  <si>
    <t>培训天数</t>
  </si>
  <si>
    <t>**天</t>
  </si>
  <si>
    <t>课程数量</t>
  </si>
  <si>
    <t>**门</t>
  </si>
  <si>
    <t>教学模式创新数量</t>
  </si>
  <si>
    <t>质量指标
（13分）</t>
  </si>
  <si>
    <t>培训参与度</t>
  </si>
  <si>
    <t>≥**%</t>
  </si>
  <si>
    <t>培训覆盖率</t>
  </si>
  <si>
    <t>培训合格率</t>
  </si>
  <si>
    <t>培训人数增长率</t>
  </si>
  <si>
    <t>时效指标
（12分）</t>
  </si>
  <si>
    <t>前期完成培训方案制定时间</t>
  </si>
  <si>
    <t>**月前</t>
  </si>
  <si>
    <t>开始培训时间</t>
  </si>
  <si>
    <t>完成培训时间</t>
  </si>
  <si>
    <t>成本指标
（10分）</t>
  </si>
  <si>
    <t>项目预算控制数</t>
  </si>
  <si>
    <t>**万元</t>
  </si>
  <si>
    <t>效益指标（40分）</t>
  </si>
  <si>
    <t>效益指标
（30分）</t>
  </si>
  <si>
    <t>**社会影响力1</t>
  </si>
  <si>
    <t>通过培训达到**效果1</t>
  </si>
  <si>
    <t>达到预期目标</t>
  </si>
  <si>
    <t>**社会影响力2</t>
  </si>
  <si>
    <t>通过培训达到**效果2</t>
  </si>
  <si>
    <t>**社会影响力3</t>
  </si>
  <si>
    <t>通过培训达到**效果3</t>
  </si>
  <si>
    <t>可持续效益</t>
  </si>
  <si>
    <t>通过培训，**能力得到提高，**行业得到可持续发展</t>
  </si>
  <si>
    <t>得到可持续发展</t>
  </si>
  <si>
    <t>服务对象
满意度指标（10分）</t>
  </si>
  <si>
    <t>培训机构满意度</t>
  </si>
  <si>
    <t>主管单位满意度</t>
  </si>
  <si>
    <t>受训学员满意度</t>
  </si>
  <si>
    <t>总分</t>
  </si>
  <si>
    <r>
      <rPr>
        <sz val="12"/>
        <color theme="1"/>
        <rFont val="宋体"/>
        <family val="3"/>
        <charset val="134"/>
      </rPr>
      <t>注：1</t>
    </r>
    <r>
      <rPr>
        <sz val="12"/>
        <color indexed="8"/>
        <rFont val="宋体"/>
        <family val="3"/>
        <charset val="134"/>
      </rPr>
      <t>.得分一档最高不能超过该指标分值上限。</t>
    </r>
  </si>
  <si>
    <t xml:space="preserve">    2.定性指标根据指标完成情况分为：达成预期指标、基本达成预期指标且效果较好、部分达成预期指标且具有一定效果、未达成预期指标且效果较差四档，分别按照该指标对应分值区间100-90%(含90%)、90-75%(含75%)、75-60%（含60%）、60-0%合理确定分值。</t>
  </si>
  <si>
    <r>
      <rPr>
        <sz val="12"/>
        <color theme="1"/>
        <rFont val="宋体"/>
        <family val="3"/>
        <charset val="134"/>
      </rPr>
      <t xml:space="preserve">    3.定量指标若为正向指标（即指标值为</t>
    </r>
    <r>
      <rPr>
        <sz val="12"/>
        <color indexed="8"/>
        <rFont val="宋体"/>
        <family val="3"/>
        <charset val="134"/>
      </rPr>
      <t>≥*），则得分计算方法应用全年实际值（B）/年度指标值（A）*该指标分值；若定量指标为反向指标（即指标值为≤*），则得分计算方法应用年度指标值（A）/全年实际值（B）*该指标分值。</t>
    </r>
  </si>
  <si>
    <t xml:space="preserve">    4.请在“未完成原因分析”中说明偏离目标、不能完成目标的原因及拟采取的措施。</t>
  </si>
  <si>
    <t>北京市交通委员会</t>
  </si>
  <si>
    <t>刘纯德</t>
  </si>
  <si>
    <t>1、完成对超限信息的筛查工作，排除不符合执法标准的车辆，确保取证证据的准确性和完整性。案件审核量满足100%
2、完成稽查考核工作，提高了证据线索筛查工作质量和工作效率，提升证据线索准确度。稽查正确率98%
3、完成年度对高速公路入口超限车辆信息的核实、筛查工作，对符合执法标准车辆证据线索进行审核。
完成年初预期目标。</t>
  </si>
  <si>
    <t>点位覆盖率</t>
  </si>
  <si>
    <t>100%（35个普通公路站点，40个高速公路站点）</t>
  </si>
  <si>
    <t>审核时效</t>
  </si>
  <si>
    <t>≤24小时</t>
  </si>
  <si>
    <t>案件审核量</t>
  </si>
  <si>
    <t>≥95%</t>
  </si>
  <si>
    <t>招标采购时间</t>
  </si>
  <si>
    <t>验收时间</t>
  </si>
  <si>
    <t>116.300285万元</t>
  </si>
  <si>
    <t>优。24小时内及时上报超限车辆信息，确保执法力</t>
  </si>
  <si>
    <t>优。按照《非现场执法审核规则》，准确排除不符合执法标准的车辆，确保证据符合相关标准要求</t>
  </si>
  <si>
    <t>优。2022年较2021年审核站点和车道数量均有较大幅度增长，全年保质保量完成案件审核和上报工作，提升了公共服务能力</t>
  </si>
  <si>
    <t>执法投诉率</t>
  </si>
  <si>
    <t>≤0.3%</t>
  </si>
  <si>
    <r>
      <t>项目支出绩效自评表</t>
    </r>
    <r>
      <rPr>
        <sz val="16"/>
        <color indexed="8"/>
        <rFont val="宋体"/>
        <family val="3"/>
        <charset val="134"/>
      </rPr>
      <t xml:space="preserve"> </t>
    </r>
  </si>
  <si>
    <t>1、通过对超限信息的筛查工作，排除不符合执法标准的车辆，确保取证证据的准确性、完整性；
2、通过稽查考核工作，提高案件筛查工作质量和工作效率，提升执法准确度； 
3、通过对高速公路入口超限车辆信息进行核实、筛查工作，对符合执法标准车辆进行审核取证。</t>
    <phoneticPr fontId="15" type="noConversion"/>
  </si>
  <si>
    <t>治超非现场案件审核配备人员</t>
    <phoneticPr fontId="15" type="noConversion"/>
  </si>
  <si>
    <t>依据《北京市交通委员会治理超限运输车辆行驶公路非现场执法案件办理暂行规定（京交治超发〔2019〕3号）》</t>
    <phoneticPr fontId="15" type="noConversion"/>
  </si>
  <si>
    <t>按相关规定审核</t>
  </si>
  <si>
    <t>经济效益指标</t>
  </si>
  <si>
    <t>社会效益指标</t>
  </si>
  <si>
    <t>执法力：排除不符和执法标准的车辆</t>
    <phoneticPr fontId="15" type="noConversion"/>
  </si>
  <si>
    <t>提升数据精准度：确保系统取证证据的准确性、完整性</t>
    <phoneticPr fontId="15" type="noConversion"/>
  </si>
  <si>
    <t>履职基础、公共服务能力得到提升</t>
    <phoneticPr fontId="15" type="noConversion"/>
  </si>
  <si>
    <t>生态效益指标</t>
  </si>
  <si>
    <t>2022年6月前</t>
    <phoneticPr fontId="15" type="noConversion"/>
  </si>
  <si>
    <t>支撑依据不充分</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</si>
</sst>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20">
    <font>
      <sz val="11"/>
      <color theme="1"/>
      <name val="宋体"/>
      <charset val="134"/>
      <scheme val="minor"/>
    </font>
    <font>
      <sz val="18"/>
      <color theme="1"/>
      <name val="宋体"/>
      <family val="3"/>
      <charset val="134"/>
      <scheme val="minor"/>
    </font>
    <font>
      <sz val="16"/>
      <color theme="1"/>
      <name val="宋体"/>
      <family val="3"/>
      <charset val="134"/>
      <scheme val="minor"/>
    </font>
    <font>
      <sz val="12"/>
      <color theme="1"/>
      <name val="宋体"/>
      <family val="3"/>
      <charset val="134"/>
      <scheme val="minor"/>
    </font>
    <font>
      <b/>
      <sz val="18"/>
      <color indexed="8"/>
      <name val="宋体"/>
      <family val="3"/>
      <charset val="134"/>
    </font>
    <font>
      <sz val="16"/>
      <color indexed="8"/>
      <name val="宋体"/>
      <family val="3"/>
      <charset val="134"/>
    </font>
    <font>
      <sz val="14"/>
      <color theme="1"/>
      <name val="宋体"/>
      <family val="3"/>
      <charset val="134"/>
      <scheme val="minor"/>
    </font>
    <font>
      <sz val="10.5"/>
      <color indexed="8"/>
      <name val="仿宋_GB2312"/>
      <charset val="134"/>
    </font>
    <font>
      <sz val="12"/>
      <color indexed="8"/>
      <name val="宋体"/>
      <family val="3"/>
      <charset val="134"/>
    </font>
    <font>
      <sz val="10"/>
      <name val="Arial"/>
      <family val="2"/>
    </font>
    <font>
      <sz val="12"/>
      <name val="宋体"/>
      <family val="3"/>
      <charset val="134"/>
    </font>
    <font>
      <sz val="11"/>
      <color indexed="8"/>
      <name val="宋体"/>
      <family val="3"/>
      <charset val="134"/>
    </font>
    <font>
      <sz val="18"/>
      <color indexed="8"/>
      <name val="宋体"/>
      <family val="3"/>
      <charset val="134"/>
    </font>
    <font>
      <sz val="12"/>
      <color theme="1"/>
      <name val="宋体"/>
      <family val="3"/>
      <charset val="134"/>
    </font>
    <font>
      <sz val="11"/>
      <color theme="1"/>
      <name val="宋体"/>
      <family val="3"/>
      <charset val="134"/>
      <scheme val="minor"/>
    </font>
    <font>
      <sz val="9"/>
      <name val="宋体"/>
      <family val="3"/>
      <charset val="134"/>
      <scheme val="minor"/>
    </font>
    <font>
      <sz val="10.5"/>
      <color indexed="8"/>
      <name val="宋体"/>
      <family val="3"/>
      <charset val="134"/>
      <scheme val="minor"/>
    </font>
    <font>
      <sz val="10.5"/>
      <color theme="1"/>
      <name val="宋体"/>
      <family val="3"/>
      <charset val="134"/>
      <scheme val="minor"/>
    </font>
    <font>
      <b/>
      <sz val="16"/>
      <color indexed="8"/>
      <name val="宋体"/>
      <family val="3"/>
      <charset val="134"/>
    </font>
    <font>
      <sz val="9"/>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14" fillId="0" borderId="0"/>
    <xf numFmtId="0" fontId="9" fillId="0" borderId="0"/>
    <xf numFmtId="0" fontId="10" fillId="0" borderId="0"/>
    <xf numFmtId="0" fontId="10" fillId="0" borderId="0"/>
    <xf numFmtId="0" fontId="10" fillId="0" borderId="0"/>
    <xf numFmtId="0" fontId="10" fillId="0" borderId="0"/>
    <xf numFmtId="0" fontId="14" fillId="0" borderId="0">
      <alignment vertical="center"/>
    </xf>
    <xf numFmtId="0" fontId="14" fillId="0" borderId="0">
      <alignment vertical="center"/>
    </xf>
    <xf numFmtId="0" fontId="14" fillId="0" borderId="0"/>
    <xf numFmtId="43" fontId="11" fillId="0" borderId="0" applyFont="0" applyFill="0" applyBorder="0" applyAlignment="0" applyProtection="0">
      <alignment vertical="center"/>
    </xf>
    <xf numFmtId="0" fontId="14" fillId="0" borderId="0"/>
    <xf numFmtId="0" fontId="11" fillId="0" borderId="0"/>
    <xf numFmtId="0" fontId="11" fillId="0" borderId="0">
      <alignment vertical="center"/>
    </xf>
    <xf numFmtId="0" fontId="3" fillId="0" borderId="0"/>
  </cellStyleXfs>
  <cellXfs count="62">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center" vertical="center"/>
    </xf>
    <xf numFmtId="176" fontId="3" fillId="0" borderId="0" xfId="0" applyNumberFormat="1" applyFont="1" applyAlignment="1">
      <alignment horizontal="center" vertical="center" wrapText="1"/>
    </xf>
    <xf numFmtId="0" fontId="6" fillId="0" borderId="0" xfId="0" applyFont="1">
      <alignment vertical="center"/>
    </xf>
    <xf numFmtId="0" fontId="0" fillId="0" borderId="0" xfId="0" applyAlignment="1"/>
    <xf numFmtId="0" fontId="6" fillId="0" borderId="1" xfId="0" applyFont="1" applyBorder="1" applyAlignment="1">
      <alignment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10" fontId="7" fillId="0" borderId="2"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left" vertical="center" wrapText="1"/>
    </xf>
    <xf numFmtId="176" fontId="3" fillId="0" borderId="2"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horizontal="center" vertical="center" wrapText="1"/>
    </xf>
    <xf numFmtId="10" fontId="16" fillId="0" borderId="2" xfId="0" applyNumberFormat="1" applyFont="1" applyBorder="1" applyAlignment="1">
      <alignment horizontal="center" vertical="center" wrapText="1"/>
    </xf>
    <xf numFmtId="176" fontId="16" fillId="0" borderId="2" xfId="0" applyNumberFormat="1" applyFont="1" applyBorder="1" applyAlignment="1">
      <alignment horizontal="center" vertical="center" wrapText="1"/>
    </xf>
    <xf numFmtId="0" fontId="16" fillId="0" borderId="3" xfId="0" applyFont="1" applyBorder="1" applyAlignment="1">
      <alignment vertical="center" wrapText="1"/>
    </xf>
    <xf numFmtId="0" fontId="16" fillId="0" borderId="6" xfId="0" applyFont="1" applyBorder="1" applyAlignment="1">
      <alignment horizontal="center" vertical="center" wrapText="1"/>
    </xf>
    <xf numFmtId="0" fontId="16" fillId="0" borderId="2" xfId="0" applyFont="1" applyBorder="1" applyAlignment="1">
      <alignment horizontal="left" vertical="center" wrapText="1"/>
    </xf>
    <xf numFmtId="9" fontId="16" fillId="0" borderId="2" xfId="0" applyNumberFormat="1" applyFont="1" applyBorder="1" applyAlignment="1">
      <alignment horizontal="center" vertical="center" wrapText="1"/>
    </xf>
    <xf numFmtId="176" fontId="17" fillId="0" borderId="2" xfId="0" applyNumberFormat="1" applyFont="1" applyBorder="1" applyAlignment="1">
      <alignment horizontal="center" vertical="center" wrapText="1"/>
    </xf>
    <xf numFmtId="57" fontId="16" fillId="0" borderId="2" xfId="0" applyNumberFormat="1" applyFont="1" applyBorder="1" applyAlignment="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0" fillId="0" borderId="2" xfId="0" applyBorder="1" applyAlignment="1">
      <alignment vertical="center" wrapText="1"/>
    </xf>
    <xf numFmtId="0" fontId="2" fillId="0" borderId="0" xfId="0" applyFont="1" applyAlignment="1">
      <alignment horizontal="left" vertical="center"/>
    </xf>
    <xf numFmtId="0" fontId="4" fillId="0" borderId="0" xfId="0" applyFont="1" applyAlignment="1">
      <alignment horizontal="center" vertical="center" wrapText="1"/>
    </xf>
    <xf numFmtId="0" fontId="6"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3"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7" fillId="0" borderId="2" xfId="0" applyFont="1" applyBorder="1" applyAlignment="1">
      <alignment vertical="center" wrapText="1"/>
    </xf>
    <xf numFmtId="0" fontId="18"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6" xr:uid="{00000000-0005-0000-0000-000036000000}"/>
    <cellStyle name="常规 2 2" xfId="4" xr:uid="{00000000-0005-0000-0000-00002F000000}"/>
    <cellStyle name="常规 2 2 2" xfId="3" xr:uid="{00000000-0005-0000-0000-000025000000}"/>
    <cellStyle name="常规 2 3" xfId="5" xr:uid="{00000000-0005-0000-0000-000033000000}"/>
    <cellStyle name="常规 2 4" xfId="7" xr:uid="{00000000-0005-0000-0000-000037000000}"/>
    <cellStyle name="常规 3" xfId="8" xr:uid="{00000000-0005-0000-0000-000038000000}"/>
    <cellStyle name="常规 4" xfId="9" xr:uid="{00000000-0005-0000-0000-000039000000}"/>
    <cellStyle name="常规 4 2" xfId="11" xr:uid="{00000000-0005-0000-0000-00003B000000}"/>
    <cellStyle name="常规 4 3" xfId="12" xr:uid="{00000000-0005-0000-0000-00003C000000}"/>
    <cellStyle name="常规 4 4" xfId="1" xr:uid="{00000000-0005-0000-0000-000001000000}"/>
    <cellStyle name="常规 5" xfId="13" xr:uid="{00000000-0005-0000-0000-00003D000000}"/>
    <cellStyle name="常规 6" xfId="2" xr:uid="{00000000-0005-0000-0000-00000E000000}"/>
    <cellStyle name="常规 7" xfId="14" xr:uid="{00000000-0005-0000-0000-00003E000000}"/>
    <cellStyle name="千位分隔 2" xfId="10" xr:uid="{00000000-0005-0000-0000-00003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1"/>
  <sheetViews>
    <sheetView topLeftCell="A15" zoomScale="90" zoomScaleNormal="90" workbookViewId="0">
      <selection activeCell="H37" sqref="H37"/>
    </sheetView>
  </sheetViews>
  <sheetFormatPr defaultColWidth="9" defaultRowHeight="14"/>
  <cols>
    <col min="1" max="1" width="4.08984375" customWidth="1"/>
    <col min="2" max="2" width="8.90625" customWidth="1"/>
    <col min="3" max="3" width="18.90625" customWidth="1"/>
    <col min="4" max="4" width="16.7265625" style="5" customWidth="1"/>
    <col min="5" max="5" width="19.6328125" style="5" customWidth="1"/>
    <col min="6" max="6" width="12.6328125" customWidth="1"/>
    <col min="7" max="7" width="11" style="6" customWidth="1"/>
    <col min="8" max="8" width="15.90625" customWidth="1"/>
    <col min="9" max="9" width="24.7265625" customWidth="1"/>
  </cols>
  <sheetData>
    <row r="1" spans="1:9" ht="21">
      <c r="A1" s="49" t="s">
        <v>0</v>
      </c>
      <c r="B1" s="49"/>
      <c r="C1" s="49"/>
      <c r="D1" s="49"/>
      <c r="E1" s="49"/>
      <c r="F1" s="49"/>
      <c r="G1" s="49"/>
    </row>
    <row r="2" spans="1:9" s="1" customFormat="1" ht="22.5" customHeight="1">
      <c r="A2" s="50" t="s">
        <v>1</v>
      </c>
      <c r="B2" s="50"/>
      <c r="C2" s="50"/>
      <c r="D2" s="50"/>
      <c r="E2" s="50"/>
      <c r="F2" s="50"/>
      <c r="G2" s="50"/>
      <c r="H2" s="50"/>
      <c r="I2" s="50"/>
    </row>
    <row r="3" spans="1:9" s="12" customFormat="1" ht="18.75" customHeight="1">
      <c r="A3" s="51" t="s">
        <v>2</v>
      </c>
      <c r="B3" s="51"/>
      <c r="C3" s="51"/>
      <c r="D3" s="51"/>
      <c r="E3" s="51"/>
      <c r="F3" s="51"/>
      <c r="G3" s="51"/>
      <c r="H3" s="51"/>
      <c r="I3" s="51"/>
    </row>
    <row r="4" spans="1:9" s="12" customFormat="1" ht="11.25" customHeight="1">
      <c r="A4" s="14"/>
      <c r="B4" s="14"/>
      <c r="C4" s="14"/>
      <c r="D4" s="15"/>
      <c r="E4" s="15"/>
      <c r="F4" s="14"/>
      <c r="G4" s="16"/>
    </row>
    <row r="5" spans="1:9" s="13" customFormat="1">
      <c r="A5" s="41" t="s">
        <v>3</v>
      </c>
      <c r="B5" s="41"/>
      <c r="C5" s="41"/>
      <c r="D5" s="41"/>
      <c r="E5" s="41"/>
      <c r="F5" s="41"/>
      <c r="G5" s="41"/>
      <c r="H5" s="41"/>
      <c r="I5" s="41"/>
    </row>
    <row r="6" spans="1:9" s="13" customFormat="1">
      <c r="A6" s="41" t="s">
        <v>4</v>
      </c>
      <c r="B6" s="41"/>
      <c r="C6" s="41"/>
      <c r="D6" s="41"/>
      <c r="E6" s="41"/>
      <c r="F6" s="18" t="s">
        <v>5</v>
      </c>
      <c r="G6" s="41"/>
      <c r="H6" s="41"/>
      <c r="I6" s="41"/>
    </row>
    <row r="7" spans="1:9" s="13" customFormat="1">
      <c r="A7" s="41" t="s">
        <v>6</v>
      </c>
      <c r="B7" s="41"/>
      <c r="C7" s="41"/>
      <c r="D7" s="41"/>
      <c r="E7" s="41"/>
      <c r="F7" s="18" t="s">
        <v>7</v>
      </c>
      <c r="G7" s="41"/>
      <c r="H7" s="41"/>
      <c r="I7" s="41"/>
    </row>
    <row r="8" spans="1:9" s="13" customFormat="1">
      <c r="A8" s="41" t="s">
        <v>8</v>
      </c>
      <c r="B8" s="41"/>
      <c r="C8" s="18"/>
      <c r="D8" s="17" t="s">
        <v>9</v>
      </c>
      <c r="E8" s="18" t="s">
        <v>10</v>
      </c>
      <c r="F8" s="18" t="s">
        <v>11</v>
      </c>
      <c r="G8" s="18" t="s">
        <v>12</v>
      </c>
      <c r="H8" s="18" t="s">
        <v>13</v>
      </c>
      <c r="I8" s="17" t="s">
        <v>14</v>
      </c>
    </row>
    <row r="9" spans="1:9" s="13" customFormat="1" ht="13.5" customHeight="1">
      <c r="A9" s="41" t="s">
        <v>15</v>
      </c>
      <c r="B9" s="41"/>
      <c r="C9" s="19" t="s">
        <v>16</v>
      </c>
      <c r="D9" s="17"/>
      <c r="E9" s="20"/>
      <c r="F9" s="18"/>
      <c r="G9" s="18">
        <v>10</v>
      </c>
      <c r="H9" s="21" t="e">
        <f>+F9/E9</f>
        <v>#DIV/0!</v>
      </c>
      <c r="I9" s="25" t="e">
        <f>G9*H9</f>
        <v>#DIV/0!</v>
      </c>
    </row>
    <row r="10" spans="1:9" s="13" customFormat="1" ht="13.5" customHeight="1">
      <c r="A10" s="48"/>
      <c r="B10" s="48"/>
      <c r="C10" s="19" t="s">
        <v>17</v>
      </c>
      <c r="D10" s="17"/>
      <c r="E10" s="22"/>
      <c r="F10" s="18"/>
      <c r="G10" s="18" t="s">
        <v>18</v>
      </c>
      <c r="H10" s="17"/>
      <c r="I10" s="17" t="s">
        <v>18</v>
      </c>
    </row>
    <row r="11" spans="1:9" s="13" customFormat="1" ht="13.5" customHeight="1">
      <c r="A11" s="48"/>
      <c r="B11" s="48"/>
      <c r="C11" s="19" t="s">
        <v>19</v>
      </c>
      <c r="D11" s="17"/>
      <c r="E11" s="17"/>
      <c r="F11" s="18"/>
      <c r="G11" s="18" t="s">
        <v>18</v>
      </c>
      <c r="H11" s="17"/>
      <c r="I11" s="17" t="s">
        <v>18</v>
      </c>
    </row>
    <row r="12" spans="1:9" s="13" customFormat="1">
      <c r="A12" s="48"/>
      <c r="B12" s="48"/>
      <c r="C12" s="19" t="s">
        <v>20</v>
      </c>
      <c r="D12" s="17"/>
      <c r="E12" s="17"/>
      <c r="F12" s="18"/>
      <c r="G12" s="18" t="s">
        <v>18</v>
      </c>
      <c r="H12" s="17"/>
      <c r="I12" s="17" t="s">
        <v>18</v>
      </c>
    </row>
    <row r="13" spans="1:9" s="13" customFormat="1" ht="18" customHeight="1">
      <c r="A13" s="41" t="s">
        <v>21</v>
      </c>
      <c r="B13" s="41" t="s">
        <v>22</v>
      </c>
      <c r="C13" s="41"/>
      <c r="D13" s="41"/>
      <c r="E13" s="41"/>
      <c r="F13" s="41" t="s">
        <v>23</v>
      </c>
      <c r="G13" s="41"/>
      <c r="H13" s="41"/>
      <c r="I13" s="41"/>
    </row>
    <row r="14" spans="1:9" s="13" customFormat="1" ht="51.75" customHeight="1">
      <c r="A14" s="41"/>
      <c r="B14" s="45"/>
      <c r="C14" s="46"/>
      <c r="D14" s="46"/>
      <c r="E14" s="47"/>
      <c r="F14" s="45"/>
      <c r="G14" s="46"/>
      <c r="H14" s="46"/>
      <c r="I14" s="47"/>
    </row>
    <row r="15" spans="1:9" s="13" customFormat="1" ht="13.5" customHeight="1">
      <c r="A15" s="42" t="s">
        <v>24</v>
      </c>
      <c r="B15" s="17" t="s">
        <v>25</v>
      </c>
      <c r="C15" s="17" t="s">
        <v>26</v>
      </c>
      <c r="D15" s="18" t="s">
        <v>27</v>
      </c>
      <c r="E15" s="17" t="s">
        <v>28</v>
      </c>
      <c r="F15" s="17" t="s">
        <v>29</v>
      </c>
      <c r="G15" s="18" t="s">
        <v>12</v>
      </c>
      <c r="H15" s="18" t="s">
        <v>14</v>
      </c>
      <c r="I15" s="17" t="s">
        <v>30</v>
      </c>
    </row>
    <row r="16" spans="1:9" s="13" customFormat="1">
      <c r="A16" s="43"/>
      <c r="B16" s="41" t="s">
        <v>31</v>
      </c>
      <c r="C16" s="41" t="s">
        <v>32</v>
      </c>
      <c r="D16" s="23" t="s">
        <v>33</v>
      </c>
      <c r="E16" s="17" t="s">
        <v>34</v>
      </c>
      <c r="F16" s="17" t="s">
        <v>34</v>
      </c>
      <c r="G16" s="22">
        <v>3</v>
      </c>
      <c r="H16" s="22"/>
      <c r="I16" s="17"/>
    </row>
    <row r="17" spans="1:9" s="13" customFormat="1">
      <c r="A17" s="43"/>
      <c r="B17" s="41"/>
      <c r="C17" s="41"/>
      <c r="D17" s="23" t="s">
        <v>35</v>
      </c>
      <c r="E17" s="17" t="s">
        <v>36</v>
      </c>
      <c r="F17" s="17" t="s">
        <v>36</v>
      </c>
      <c r="G17" s="22">
        <v>3</v>
      </c>
      <c r="H17" s="22"/>
      <c r="I17" s="17"/>
    </row>
    <row r="18" spans="1:9" s="13" customFormat="1">
      <c r="A18" s="43"/>
      <c r="B18" s="41"/>
      <c r="C18" s="41"/>
      <c r="D18" s="23" t="s">
        <v>37</v>
      </c>
      <c r="E18" s="17" t="s">
        <v>38</v>
      </c>
      <c r="F18" s="17" t="s">
        <v>38</v>
      </c>
      <c r="G18" s="22">
        <v>3</v>
      </c>
      <c r="H18" s="22"/>
      <c r="I18" s="22"/>
    </row>
    <row r="19" spans="1:9" s="13" customFormat="1">
      <c r="A19" s="43"/>
      <c r="B19" s="41"/>
      <c r="C19" s="41"/>
      <c r="D19" s="23" t="s">
        <v>39</v>
      </c>
      <c r="E19" s="17" t="s">
        <v>40</v>
      </c>
      <c r="F19" s="17" t="s">
        <v>40</v>
      </c>
      <c r="G19" s="22">
        <v>3</v>
      </c>
      <c r="H19" s="22"/>
      <c r="I19" s="22"/>
    </row>
    <row r="20" spans="1:9" s="13" customFormat="1">
      <c r="A20" s="43"/>
      <c r="B20" s="41"/>
      <c r="C20" s="41"/>
      <c r="D20" s="23" t="s">
        <v>41</v>
      </c>
      <c r="E20" s="17" t="s">
        <v>40</v>
      </c>
      <c r="F20" s="17" t="s">
        <v>40</v>
      </c>
      <c r="G20" s="22">
        <v>3</v>
      </c>
      <c r="H20" s="22"/>
      <c r="I20" s="17"/>
    </row>
    <row r="21" spans="1:9" s="13" customFormat="1">
      <c r="A21" s="43"/>
      <c r="B21" s="41"/>
      <c r="C21" s="41" t="s">
        <v>42</v>
      </c>
      <c r="D21" s="23" t="s">
        <v>43</v>
      </c>
      <c r="E21" s="17" t="s">
        <v>44</v>
      </c>
      <c r="F21" s="17" t="s">
        <v>44</v>
      </c>
      <c r="G21" s="22">
        <v>3</v>
      </c>
      <c r="H21" s="22"/>
      <c r="I21" s="17"/>
    </row>
    <row r="22" spans="1:9" s="13" customFormat="1">
      <c r="A22" s="43"/>
      <c r="B22" s="41"/>
      <c r="C22" s="41"/>
      <c r="D22" s="23" t="s">
        <v>45</v>
      </c>
      <c r="E22" s="17" t="s">
        <v>44</v>
      </c>
      <c r="F22" s="17" t="s">
        <v>44</v>
      </c>
      <c r="G22" s="22">
        <v>3</v>
      </c>
      <c r="H22" s="22"/>
      <c r="I22" s="17"/>
    </row>
    <row r="23" spans="1:9" s="13" customFormat="1">
      <c r="A23" s="43"/>
      <c r="B23" s="41"/>
      <c r="C23" s="41"/>
      <c r="D23" s="23" t="s">
        <v>46</v>
      </c>
      <c r="E23" s="17" t="s">
        <v>44</v>
      </c>
      <c r="F23" s="17" t="s">
        <v>44</v>
      </c>
      <c r="G23" s="22">
        <v>4</v>
      </c>
      <c r="H23" s="22"/>
      <c r="I23" s="22"/>
    </row>
    <row r="24" spans="1:9" s="13" customFormat="1">
      <c r="A24" s="43"/>
      <c r="B24" s="41"/>
      <c r="C24" s="41"/>
      <c r="D24" s="23" t="s">
        <v>47</v>
      </c>
      <c r="E24" s="17" t="s">
        <v>44</v>
      </c>
      <c r="F24" s="17" t="s">
        <v>44</v>
      </c>
      <c r="G24" s="22">
        <v>3</v>
      </c>
      <c r="H24" s="22"/>
      <c r="I24" s="17"/>
    </row>
    <row r="25" spans="1:9" s="13" customFormat="1" ht="27">
      <c r="A25" s="43"/>
      <c r="B25" s="41"/>
      <c r="C25" s="41" t="s">
        <v>48</v>
      </c>
      <c r="D25" s="23" t="s">
        <v>49</v>
      </c>
      <c r="E25" s="17" t="s">
        <v>50</v>
      </c>
      <c r="F25" s="17" t="s">
        <v>50</v>
      </c>
      <c r="G25" s="22">
        <v>4</v>
      </c>
      <c r="H25" s="22"/>
      <c r="I25" s="17"/>
    </row>
    <row r="26" spans="1:9" s="13" customFormat="1">
      <c r="A26" s="43"/>
      <c r="B26" s="41"/>
      <c r="C26" s="41"/>
      <c r="D26" s="23" t="s">
        <v>51</v>
      </c>
      <c r="E26" s="17" t="s">
        <v>50</v>
      </c>
      <c r="F26" s="17" t="s">
        <v>50</v>
      </c>
      <c r="G26" s="22">
        <v>4</v>
      </c>
      <c r="H26" s="22"/>
      <c r="I26" s="17"/>
    </row>
    <row r="27" spans="1:9" s="13" customFormat="1">
      <c r="A27" s="43"/>
      <c r="B27" s="41"/>
      <c r="C27" s="41"/>
      <c r="D27" s="23" t="s">
        <v>52</v>
      </c>
      <c r="E27" s="17" t="s">
        <v>50</v>
      </c>
      <c r="F27" s="17" t="s">
        <v>50</v>
      </c>
      <c r="G27" s="22">
        <v>4</v>
      </c>
      <c r="H27" s="22"/>
      <c r="I27" s="17"/>
    </row>
    <row r="28" spans="1:9" s="13" customFormat="1" ht="27">
      <c r="A28" s="43"/>
      <c r="B28" s="41"/>
      <c r="C28" s="17" t="s">
        <v>53</v>
      </c>
      <c r="D28" s="23" t="s">
        <v>54</v>
      </c>
      <c r="E28" s="17" t="s">
        <v>55</v>
      </c>
      <c r="F28" s="17" t="s">
        <v>55</v>
      </c>
      <c r="G28" s="22">
        <v>10</v>
      </c>
      <c r="H28" s="22"/>
      <c r="I28" s="17"/>
    </row>
    <row r="29" spans="1:9" s="13" customFormat="1" ht="21.75" customHeight="1">
      <c r="A29" s="43"/>
      <c r="B29" s="42" t="s">
        <v>56</v>
      </c>
      <c r="C29" s="41" t="s">
        <v>57</v>
      </c>
      <c r="D29" s="23" t="s">
        <v>58</v>
      </c>
      <c r="E29" s="17" t="s">
        <v>59</v>
      </c>
      <c r="F29" s="17" t="s">
        <v>60</v>
      </c>
      <c r="G29" s="22">
        <v>7</v>
      </c>
      <c r="H29" s="22"/>
      <c r="I29" s="17"/>
    </row>
    <row r="30" spans="1:9" s="13" customFormat="1" ht="21.75" customHeight="1">
      <c r="A30" s="43"/>
      <c r="B30" s="43"/>
      <c r="C30" s="41"/>
      <c r="D30" s="23" t="s">
        <v>61</v>
      </c>
      <c r="E30" s="17" t="s">
        <v>62</v>
      </c>
      <c r="F30" s="17" t="s">
        <v>60</v>
      </c>
      <c r="G30" s="22">
        <v>7</v>
      </c>
      <c r="H30" s="22"/>
      <c r="I30" s="17"/>
    </row>
    <row r="31" spans="1:9" s="13" customFormat="1" ht="21.75" customHeight="1">
      <c r="A31" s="43"/>
      <c r="B31" s="43"/>
      <c r="C31" s="41"/>
      <c r="D31" s="23" t="s">
        <v>63</v>
      </c>
      <c r="E31" s="17" t="s">
        <v>64</v>
      </c>
      <c r="F31" s="17" t="s">
        <v>60</v>
      </c>
      <c r="G31" s="22">
        <v>8</v>
      </c>
      <c r="H31" s="22"/>
      <c r="I31" s="17"/>
    </row>
    <row r="32" spans="1:9" s="13" customFormat="1" ht="40.5">
      <c r="A32" s="43"/>
      <c r="B32" s="43"/>
      <c r="C32" s="41"/>
      <c r="D32" s="23" t="s">
        <v>65</v>
      </c>
      <c r="E32" s="17" t="s">
        <v>66</v>
      </c>
      <c r="F32" s="17" t="s">
        <v>67</v>
      </c>
      <c r="G32" s="22">
        <v>8</v>
      </c>
      <c r="H32" s="22"/>
      <c r="I32" s="17"/>
    </row>
    <row r="33" spans="1:9" s="13" customFormat="1" ht="14.25" customHeight="1">
      <c r="A33" s="43"/>
      <c r="B33" s="43"/>
      <c r="C33" s="42" t="s">
        <v>68</v>
      </c>
      <c r="D33" s="23" t="s">
        <v>69</v>
      </c>
      <c r="E33" s="17" t="s">
        <v>44</v>
      </c>
      <c r="F33" s="17" t="s">
        <v>44</v>
      </c>
      <c r="G33" s="22">
        <v>3</v>
      </c>
      <c r="H33" s="22"/>
      <c r="I33" s="17"/>
    </row>
    <row r="34" spans="1:9" s="13" customFormat="1" ht="13.5" customHeight="1">
      <c r="A34" s="43"/>
      <c r="B34" s="43"/>
      <c r="C34" s="43"/>
      <c r="D34" s="23" t="s">
        <v>70</v>
      </c>
      <c r="E34" s="17" t="s">
        <v>44</v>
      </c>
      <c r="F34" s="17" t="s">
        <v>44</v>
      </c>
      <c r="G34" s="22">
        <v>3</v>
      </c>
      <c r="H34" s="22"/>
      <c r="I34" s="17"/>
    </row>
    <row r="35" spans="1:9" s="13" customFormat="1" ht="13.5" customHeight="1">
      <c r="A35" s="44"/>
      <c r="B35" s="44"/>
      <c r="C35" s="44"/>
      <c r="D35" s="23" t="s">
        <v>71</v>
      </c>
      <c r="E35" s="17" t="s">
        <v>44</v>
      </c>
      <c r="F35" s="17" t="s">
        <v>44</v>
      </c>
      <c r="G35" s="22">
        <v>4</v>
      </c>
      <c r="H35" s="22"/>
      <c r="I35" s="17"/>
    </row>
    <row r="36" spans="1:9" s="13" customFormat="1" ht="15">
      <c r="A36" s="41" t="s">
        <v>72</v>
      </c>
      <c r="B36" s="41"/>
      <c r="C36" s="41"/>
      <c r="D36" s="41"/>
      <c r="E36" s="41"/>
      <c r="F36" s="41"/>
      <c r="G36" s="22"/>
      <c r="H36" s="24" t="e">
        <f>I9+SUM(H16:H35)</f>
        <v>#DIV/0!</v>
      </c>
      <c r="I36" s="26"/>
    </row>
    <row r="37" spans="1:9" s="4" customFormat="1" ht="15">
      <c r="A37" s="39" t="s">
        <v>73</v>
      </c>
      <c r="B37" s="39"/>
      <c r="C37" s="39"/>
      <c r="D37" s="39"/>
      <c r="E37" s="39"/>
      <c r="F37" s="39"/>
      <c r="G37" s="39"/>
    </row>
    <row r="38" spans="1:9" s="4" customFormat="1" ht="15">
      <c r="A38" s="40" t="s">
        <v>74</v>
      </c>
      <c r="B38" s="40"/>
      <c r="C38" s="40"/>
      <c r="D38" s="40"/>
      <c r="E38" s="40"/>
      <c r="F38" s="40"/>
      <c r="G38" s="40"/>
    </row>
    <row r="39" spans="1:9" s="4" customFormat="1" ht="15">
      <c r="A39" s="40" t="s">
        <v>75</v>
      </c>
      <c r="B39" s="40"/>
      <c r="C39" s="40"/>
      <c r="D39" s="40"/>
      <c r="E39" s="40"/>
      <c r="F39" s="40"/>
      <c r="G39" s="40"/>
    </row>
    <row r="40" spans="1:9" s="4" customFormat="1" ht="15">
      <c r="A40" s="39" t="s">
        <v>76</v>
      </c>
      <c r="B40" s="39"/>
      <c r="C40" s="39"/>
      <c r="D40" s="39"/>
      <c r="E40" s="39"/>
      <c r="F40" s="39"/>
      <c r="G40" s="39"/>
    </row>
    <row r="41" spans="1:9" s="4" customFormat="1" ht="15">
      <c r="D41" s="10"/>
      <c r="E41" s="10"/>
      <c r="G41" s="11"/>
    </row>
  </sheetData>
  <mergeCells count="34">
    <mergeCell ref="A1:G1"/>
    <mergeCell ref="A2:I2"/>
    <mergeCell ref="A3:I3"/>
    <mergeCell ref="A5:B5"/>
    <mergeCell ref="C5:I5"/>
    <mergeCell ref="A6:B6"/>
    <mergeCell ref="C6:E6"/>
    <mergeCell ref="G6:I6"/>
    <mergeCell ref="A7:B7"/>
    <mergeCell ref="C7:E7"/>
    <mergeCell ref="G7:I7"/>
    <mergeCell ref="F14:I14"/>
    <mergeCell ref="A36:F36"/>
    <mergeCell ref="A8:B8"/>
    <mergeCell ref="A9:B9"/>
    <mergeCell ref="A10:B10"/>
    <mergeCell ref="A11:B11"/>
    <mergeCell ref="A12:B12"/>
    <mergeCell ref="A37:G37"/>
    <mergeCell ref="A38:G38"/>
    <mergeCell ref="A39:G39"/>
    <mergeCell ref="A40:G40"/>
    <mergeCell ref="A13:A14"/>
    <mergeCell ref="A15:A35"/>
    <mergeCell ref="B16:B28"/>
    <mergeCell ref="B29:B35"/>
    <mergeCell ref="C16:C20"/>
    <mergeCell ref="C21:C24"/>
    <mergeCell ref="C25:C27"/>
    <mergeCell ref="C29:C32"/>
    <mergeCell ref="C33:C35"/>
    <mergeCell ref="B13:E13"/>
    <mergeCell ref="F13:I13"/>
    <mergeCell ref="B14:E14"/>
  </mergeCells>
  <phoneticPr fontId="19"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7"/>
  <sheetViews>
    <sheetView tabSelected="1" topLeftCell="A4" zoomScale="90" zoomScaleNormal="90" workbookViewId="0">
      <selection activeCell="F24" sqref="F24"/>
    </sheetView>
  </sheetViews>
  <sheetFormatPr defaultColWidth="9" defaultRowHeight="14"/>
  <cols>
    <col min="1" max="1" width="4.08984375" customWidth="1"/>
    <col min="2" max="2" width="8.90625" customWidth="1"/>
    <col min="3" max="3" width="18.36328125" customWidth="1"/>
    <col min="4" max="4" width="14.54296875" style="5" customWidth="1"/>
    <col min="5" max="5" width="19.453125" style="5" customWidth="1"/>
    <col min="6" max="6" width="19.453125" customWidth="1"/>
    <col min="7" max="7" width="8" style="6" customWidth="1"/>
    <col min="8" max="8" width="9.36328125" customWidth="1"/>
    <col min="9" max="9" width="14.90625" customWidth="1"/>
  </cols>
  <sheetData>
    <row r="1" spans="1:9" ht="18.75" customHeight="1">
      <c r="A1" s="49"/>
      <c r="B1" s="49"/>
      <c r="C1" s="49"/>
      <c r="D1" s="49"/>
      <c r="E1" s="49"/>
      <c r="F1" s="49"/>
      <c r="G1" s="49"/>
    </row>
    <row r="2" spans="1:9" s="1" customFormat="1" ht="22.5" customHeight="1">
      <c r="A2" s="60" t="s">
        <v>94</v>
      </c>
      <c r="B2" s="60"/>
      <c r="C2" s="60"/>
      <c r="D2" s="60"/>
      <c r="E2" s="60"/>
      <c r="F2" s="60"/>
      <c r="G2" s="60"/>
      <c r="H2" s="60"/>
      <c r="I2" s="60"/>
    </row>
    <row r="3" spans="1:9" s="2" customFormat="1" ht="18.75" customHeight="1">
      <c r="A3" s="61" t="s">
        <v>2</v>
      </c>
      <c r="B3" s="61"/>
      <c r="C3" s="61"/>
      <c r="D3" s="61"/>
      <c r="E3" s="61"/>
      <c r="F3" s="61"/>
      <c r="G3" s="61"/>
      <c r="H3" s="61"/>
      <c r="I3" s="61"/>
    </row>
    <row r="4" spans="1:9" s="2" customFormat="1" ht="11.25" customHeight="1">
      <c r="A4" s="7"/>
      <c r="B4" s="7"/>
      <c r="C4" s="7"/>
      <c r="D4" s="8"/>
      <c r="E4" s="8"/>
      <c r="F4" s="7"/>
      <c r="G4" s="9"/>
    </row>
    <row r="5" spans="1:9" s="3" customFormat="1" ht="18.75" customHeight="1">
      <c r="A5" s="52" t="s">
        <v>3</v>
      </c>
      <c r="B5" s="52"/>
      <c r="C5" s="52" t="s">
        <v>96</v>
      </c>
      <c r="D5" s="52"/>
      <c r="E5" s="52"/>
      <c r="F5" s="52"/>
      <c r="G5" s="52"/>
      <c r="H5" s="52"/>
      <c r="I5" s="52"/>
    </row>
    <row r="6" spans="1:9" s="3" customFormat="1" ht="18.75" customHeight="1">
      <c r="A6" s="52" t="s">
        <v>4</v>
      </c>
      <c r="B6" s="52"/>
      <c r="C6" s="52" t="s">
        <v>77</v>
      </c>
      <c r="D6" s="52"/>
      <c r="E6" s="52"/>
      <c r="F6" s="28" t="s">
        <v>5</v>
      </c>
      <c r="G6" s="52" t="s">
        <v>77</v>
      </c>
      <c r="H6" s="52"/>
      <c r="I6" s="52"/>
    </row>
    <row r="7" spans="1:9" s="3" customFormat="1" ht="18.75" customHeight="1">
      <c r="A7" s="52" t="s">
        <v>6</v>
      </c>
      <c r="B7" s="52"/>
      <c r="C7" s="52" t="s">
        <v>78</v>
      </c>
      <c r="D7" s="52"/>
      <c r="E7" s="52"/>
      <c r="F7" s="28" t="s">
        <v>7</v>
      </c>
      <c r="G7" s="52">
        <v>67122031</v>
      </c>
      <c r="H7" s="52"/>
      <c r="I7" s="52"/>
    </row>
    <row r="8" spans="1:9" s="3" customFormat="1" ht="18.75" customHeight="1">
      <c r="A8" s="52" t="s">
        <v>8</v>
      </c>
      <c r="B8" s="52"/>
      <c r="C8" s="28"/>
      <c r="D8" s="27" t="s">
        <v>9</v>
      </c>
      <c r="E8" s="28" t="s">
        <v>10</v>
      </c>
      <c r="F8" s="28" t="s">
        <v>11</v>
      </c>
      <c r="G8" s="28" t="s">
        <v>12</v>
      </c>
      <c r="H8" s="28" t="s">
        <v>13</v>
      </c>
      <c r="I8" s="27" t="s">
        <v>14</v>
      </c>
    </row>
    <row r="9" spans="1:9" s="3" customFormat="1" ht="18.75" customHeight="1">
      <c r="A9" s="52" t="s">
        <v>15</v>
      </c>
      <c r="B9" s="52"/>
      <c r="C9" s="29" t="s">
        <v>16</v>
      </c>
      <c r="D9" s="27">
        <v>116.300285</v>
      </c>
      <c r="E9" s="30">
        <v>116.300285</v>
      </c>
      <c r="F9" s="28">
        <v>116.300285</v>
      </c>
      <c r="G9" s="28">
        <v>10</v>
      </c>
      <c r="H9" s="31">
        <f>+F9/E9</f>
        <v>1</v>
      </c>
      <c r="I9" s="32">
        <f>G9*H9</f>
        <v>10</v>
      </c>
    </row>
    <row r="10" spans="1:9" s="3" customFormat="1" ht="18.75" customHeight="1">
      <c r="A10" s="59"/>
      <c r="B10" s="59"/>
      <c r="C10" s="29" t="s">
        <v>17</v>
      </c>
      <c r="D10" s="27">
        <v>116.300285</v>
      </c>
      <c r="E10" s="30">
        <v>116.300285</v>
      </c>
      <c r="F10" s="28">
        <v>116.300285</v>
      </c>
      <c r="G10" s="28" t="s">
        <v>18</v>
      </c>
      <c r="H10" s="27"/>
      <c r="I10" s="27" t="s">
        <v>18</v>
      </c>
    </row>
    <row r="11" spans="1:9" s="3" customFormat="1" ht="18.75" customHeight="1">
      <c r="A11" s="59"/>
      <c r="B11" s="59"/>
      <c r="C11" s="33" t="s">
        <v>19</v>
      </c>
      <c r="D11" s="27"/>
      <c r="E11" s="27"/>
      <c r="F11" s="28"/>
      <c r="G11" s="28" t="s">
        <v>18</v>
      </c>
      <c r="H11" s="27"/>
      <c r="I11" s="27" t="s">
        <v>18</v>
      </c>
    </row>
    <row r="12" spans="1:9" s="3" customFormat="1" ht="18.75" customHeight="1">
      <c r="A12" s="59"/>
      <c r="B12" s="59"/>
      <c r="C12" s="33" t="s">
        <v>20</v>
      </c>
      <c r="D12" s="27"/>
      <c r="E12" s="27"/>
      <c r="F12" s="28"/>
      <c r="G12" s="28" t="s">
        <v>18</v>
      </c>
      <c r="H12" s="27"/>
      <c r="I12" s="27" t="s">
        <v>18</v>
      </c>
    </row>
    <row r="13" spans="1:9" s="3" customFormat="1" ht="18.75" customHeight="1">
      <c r="A13" s="52" t="s">
        <v>21</v>
      </c>
      <c r="B13" s="52" t="s">
        <v>22</v>
      </c>
      <c r="C13" s="52"/>
      <c r="D13" s="52"/>
      <c r="E13" s="52"/>
      <c r="F13" s="52" t="s">
        <v>23</v>
      </c>
      <c r="G13" s="52"/>
      <c r="H13" s="52"/>
      <c r="I13" s="52"/>
    </row>
    <row r="14" spans="1:9" s="3" customFormat="1" ht="111.4" customHeight="1">
      <c r="A14" s="52"/>
      <c r="B14" s="56" t="s">
        <v>95</v>
      </c>
      <c r="C14" s="57"/>
      <c r="D14" s="57"/>
      <c r="E14" s="58"/>
      <c r="F14" s="56" t="s">
        <v>79</v>
      </c>
      <c r="G14" s="57"/>
      <c r="H14" s="57"/>
      <c r="I14" s="58"/>
    </row>
    <row r="15" spans="1:9" s="3" customFormat="1" ht="32" customHeight="1">
      <c r="A15" s="53" t="s">
        <v>24</v>
      </c>
      <c r="B15" s="27" t="s">
        <v>25</v>
      </c>
      <c r="C15" s="27" t="s">
        <v>26</v>
      </c>
      <c r="D15" s="28" t="s">
        <v>27</v>
      </c>
      <c r="E15" s="27" t="s">
        <v>28</v>
      </c>
      <c r="F15" s="27" t="s">
        <v>29</v>
      </c>
      <c r="G15" s="28" t="s">
        <v>12</v>
      </c>
      <c r="H15" s="28" t="s">
        <v>14</v>
      </c>
      <c r="I15" s="27" t="s">
        <v>30</v>
      </c>
    </row>
    <row r="16" spans="1:9" s="3" customFormat="1" ht="50" customHeight="1">
      <c r="A16" s="54"/>
      <c r="B16" s="52" t="s">
        <v>31</v>
      </c>
      <c r="C16" s="52" t="s">
        <v>32</v>
      </c>
      <c r="D16" s="35" t="s">
        <v>80</v>
      </c>
      <c r="E16" s="36" t="s">
        <v>81</v>
      </c>
      <c r="F16" s="27" t="s">
        <v>81</v>
      </c>
      <c r="G16" s="30">
        <v>5</v>
      </c>
      <c r="H16" s="30">
        <v>5</v>
      </c>
      <c r="I16" s="27"/>
    </row>
    <row r="17" spans="1:9" s="3" customFormat="1" ht="23" customHeight="1">
      <c r="A17" s="54"/>
      <c r="B17" s="52"/>
      <c r="C17" s="52"/>
      <c r="D17" s="35" t="s">
        <v>82</v>
      </c>
      <c r="E17" s="36" t="s">
        <v>83</v>
      </c>
      <c r="F17" s="27" t="s">
        <v>83</v>
      </c>
      <c r="G17" s="30">
        <v>5</v>
      </c>
      <c r="H17" s="30">
        <v>5</v>
      </c>
      <c r="I17" s="27"/>
    </row>
    <row r="18" spans="1:9" s="3" customFormat="1" ht="23" customHeight="1">
      <c r="A18" s="54"/>
      <c r="B18" s="52"/>
      <c r="C18" s="52"/>
      <c r="D18" s="35" t="s">
        <v>84</v>
      </c>
      <c r="E18" s="36" t="s">
        <v>85</v>
      </c>
      <c r="F18" s="36">
        <v>1</v>
      </c>
      <c r="G18" s="30">
        <v>5</v>
      </c>
      <c r="H18" s="30">
        <v>5</v>
      </c>
      <c r="I18" s="30"/>
    </row>
    <row r="19" spans="1:9" s="3" customFormat="1" ht="85" customHeight="1">
      <c r="A19" s="54"/>
      <c r="B19" s="52"/>
      <c r="C19" s="27" t="s">
        <v>42</v>
      </c>
      <c r="D19" s="35" t="s">
        <v>98</v>
      </c>
      <c r="E19" s="27" t="s">
        <v>97</v>
      </c>
      <c r="F19" s="27" t="s">
        <v>97</v>
      </c>
      <c r="G19" s="30">
        <v>13</v>
      </c>
      <c r="H19" s="30">
        <v>13</v>
      </c>
      <c r="I19" s="27"/>
    </row>
    <row r="20" spans="1:9" s="3" customFormat="1" ht="24.75" customHeight="1">
      <c r="A20" s="54"/>
      <c r="B20" s="52"/>
      <c r="C20" s="52" t="s">
        <v>48</v>
      </c>
      <c r="D20" s="35" t="s">
        <v>86</v>
      </c>
      <c r="E20" s="27" t="s">
        <v>105</v>
      </c>
      <c r="F20" s="38">
        <v>44713</v>
      </c>
      <c r="G20" s="30">
        <v>6</v>
      </c>
      <c r="H20" s="30">
        <v>6</v>
      </c>
      <c r="I20" s="27"/>
    </row>
    <row r="21" spans="1:9" s="3" customFormat="1" ht="24.75" customHeight="1">
      <c r="A21" s="54"/>
      <c r="B21" s="52"/>
      <c r="C21" s="52"/>
      <c r="D21" s="35" t="s">
        <v>87</v>
      </c>
      <c r="E21" s="38">
        <v>44896</v>
      </c>
      <c r="F21" s="38">
        <v>44896</v>
      </c>
      <c r="G21" s="30">
        <v>6</v>
      </c>
      <c r="H21" s="30">
        <v>6</v>
      </c>
      <c r="I21" s="27"/>
    </row>
    <row r="22" spans="1:9" s="3" customFormat="1" ht="29.75" customHeight="1">
      <c r="A22" s="54"/>
      <c r="B22" s="52"/>
      <c r="C22" s="34" t="s">
        <v>53</v>
      </c>
      <c r="D22" s="35" t="s">
        <v>54</v>
      </c>
      <c r="E22" s="30" t="s">
        <v>88</v>
      </c>
      <c r="F22" s="27" t="s">
        <v>88</v>
      </c>
      <c r="G22" s="30">
        <v>10</v>
      </c>
      <c r="H22" s="30">
        <v>10</v>
      </c>
      <c r="I22" s="27"/>
    </row>
    <row r="23" spans="1:9" s="3" customFormat="1" ht="52.4" customHeight="1">
      <c r="A23" s="54"/>
      <c r="B23" s="53" t="s">
        <v>56</v>
      </c>
      <c r="C23" s="52" t="s">
        <v>57</v>
      </c>
      <c r="D23" s="35" t="s">
        <v>100</v>
      </c>
      <c r="E23" s="27" t="s">
        <v>101</v>
      </c>
      <c r="F23" s="27" t="s">
        <v>89</v>
      </c>
      <c r="G23" s="30">
        <v>10</v>
      </c>
      <c r="H23" s="30">
        <v>9</v>
      </c>
      <c r="I23" s="27" t="s">
        <v>106</v>
      </c>
    </row>
    <row r="24" spans="1:9" s="3" customFormat="1" ht="80.400000000000006" customHeight="1">
      <c r="A24" s="54"/>
      <c r="B24" s="54"/>
      <c r="C24" s="52"/>
      <c r="D24" s="35" t="s">
        <v>99</v>
      </c>
      <c r="E24" s="27" t="s">
        <v>102</v>
      </c>
      <c r="F24" s="27" t="s">
        <v>90</v>
      </c>
      <c r="G24" s="30">
        <v>10</v>
      </c>
      <c r="H24" s="30">
        <v>8</v>
      </c>
      <c r="I24" s="27" t="s">
        <v>106</v>
      </c>
    </row>
    <row r="25" spans="1:9" s="3" customFormat="1" ht="108.4" customHeight="1">
      <c r="A25" s="54"/>
      <c r="B25" s="54"/>
      <c r="C25" s="52"/>
      <c r="D25" s="35" t="s">
        <v>104</v>
      </c>
      <c r="E25" s="27" t="s">
        <v>103</v>
      </c>
      <c r="F25" s="27" t="s">
        <v>91</v>
      </c>
      <c r="G25" s="30">
        <v>10</v>
      </c>
      <c r="H25" s="30">
        <v>8</v>
      </c>
      <c r="I25" s="27" t="s">
        <v>106</v>
      </c>
    </row>
    <row r="26" spans="1:9" s="3" customFormat="1" ht="33.4" customHeight="1">
      <c r="A26" s="55"/>
      <c r="B26" s="55"/>
      <c r="C26" s="27" t="s">
        <v>68</v>
      </c>
      <c r="D26" s="35" t="s">
        <v>92</v>
      </c>
      <c r="E26" s="27" t="s">
        <v>93</v>
      </c>
      <c r="F26" s="27" t="s">
        <v>93</v>
      </c>
      <c r="G26" s="30">
        <v>10</v>
      </c>
      <c r="H26" s="30">
        <v>10</v>
      </c>
      <c r="I26" s="27"/>
    </row>
    <row r="27" spans="1:9" s="3" customFormat="1" ht="25" customHeight="1">
      <c r="A27" s="52" t="s">
        <v>72</v>
      </c>
      <c r="B27" s="52"/>
      <c r="C27" s="52"/>
      <c r="D27" s="52"/>
      <c r="E27" s="52"/>
      <c r="F27" s="52"/>
      <c r="G27" s="30"/>
      <c r="H27" s="37">
        <f>I9+SUM(H16:H26)</f>
        <v>95</v>
      </c>
      <c r="I27" s="27"/>
    </row>
  </sheetData>
  <mergeCells count="28">
    <mergeCell ref="A1:G1"/>
    <mergeCell ref="A2:I2"/>
    <mergeCell ref="A3:I3"/>
    <mergeCell ref="A5:B5"/>
    <mergeCell ref="C5:I5"/>
    <mergeCell ref="A6:B6"/>
    <mergeCell ref="C6:E6"/>
    <mergeCell ref="G6:I6"/>
    <mergeCell ref="A7:B7"/>
    <mergeCell ref="C7:E7"/>
    <mergeCell ref="G7:I7"/>
    <mergeCell ref="F13:I13"/>
    <mergeCell ref="B14:E14"/>
    <mergeCell ref="F14:I14"/>
    <mergeCell ref="A27:F27"/>
    <mergeCell ref="A8:B8"/>
    <mergeCell ref="A9:B9"/>
    <mergeCell ref="A10:B10"/>
    <mergeCell ref="A11:B11"/>
    <mergeCell ref="A12:B12"/>
    <mergeCell ref="A13:A14"/>
    <mergeCell ref="A15:A26"/>
    <mergeCell ref="B16:B22"/>
    <mergeCell ref="B23:B26"/>
    <mergeCell ref="C16:C18"/>
    <mergeCell ref="C20:C21"/>
    <mergeCell ref="C23:C25"/>
    <mergeCell ref="B13:E13"/>
  </mergeCells>
  <phoneticPr fontId="15" type="noConversion"/>
  <printOptions horizontalCentered="1"/>
  <pageMargins left="0.62992125984251968" right="0.51181102362204722" top="0.35433070866141736" bottom="0.35433070866141736" header="0.31496062992125984" footer="0.31496062992125984"/>
  <pageSetup paperSize="9" scale="7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4"/>
  <sheetData/>
  <phoneticPr fontId="1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1.培训类</vt:lpstr>
      <vt:lpstr>12.综合类 </vt:lpstr>
      <vt:lpstr>Sheet1</vt:lpstr>
      <vt:lpstr>'1.培训类'!Print_Area</vt:lpstr>
      <vt:lpstr>'12.综合类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2023-05-12T07:28:16Z</cp:lastPrinted>
  <dcterms:created xsi:type="dcterms:W3CDTF">2018-03-28T06:56:00Z</dcterms:created>
  <dcterms:modified xsi:type="dcterms:W3CDTF">2023-05-13T09:42:10Z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2034CCC77D314F9294D5448107C735F0_12</vt:lpwstr>
  </property>
</Properties>
</file>