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11505" tabRatio="927"/>
  </bookViews>
  <sheets>
    <sheet name="12.综合类 " sheetId="41" r:id="rId1"/>
  </sheets>
  <definedNames>
    <definedName name="_xlnm.Print_Area" localSheetId="0">'12.综合类 '!$A$1:$I$26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6" i="41" s="1"/>
</calcChain>
</file>

<file path=xl/sharedStrings.xml><?xml version="1.0" encoding="utf-8"?>
<sst xmlns="http://schemas.openxmlformats.org/spreadsheetml/2006/main" count="87" uniqueCount="71">
  <si>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</si>
  <si>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</si>
  <si>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</si>
  <si>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</si>
  <si>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</si>
  <si>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</si>
  <si>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</si>
  <si>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</si>
  <si>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</si>
  <si>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</si>
  <si>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</si>
  <si>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</si>
  <si>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</si>
  <si>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</si>
  <si>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</si>
  <si>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</si>
  <si>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</si>
  <si>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</si>
  <si>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</si>
  <si>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</si>
  <si>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</si>
  <si>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</si>
  <si>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</si>
  <si>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</si>
  <si>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</si>
  <si>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</si>
  <si>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</si>
  <si>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</si>
  <si>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</si>
  <si>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</si>
  <si>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</si>
  <si>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</si>
  <si>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</si>
  <si>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</si>
  <si>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项目实施进度</t>
  </si>
  <si>
    <t>资金支付进度</t>
  </si>
  <si>
    <t>成本指标
（10分）</t>
  </si>
  <si>
    <t>项目预算控制数</t>
  </si>
  <si>
    <t>效益指标（40分）</t>
  </si>
  <si>
    <t>得到提升</t>
  </si>
  <si>
    <t>得到改善</t>
  </si>
  <si>
    <t>总分</t>
  </si>
  <si>
    <t>北京市交通委员会</t>
    <phoneticPr fontId="12" type="noConversion"/>
  </si>
  <si>
    <t>北京市公路独柱墩桥梁安全提升专项行动“回头看”技术咨询服务</t>
    <phoneticPr fontId="12" type="noConversion"/>
  </si>
  <si>
    <t xml:space="preserve">为了及时准确掌握北京市高速公路及国省道在役公路独柱墩桥梁运营安全状况，进一步深入排查相关桥梁运营安全隐患，委托有相关专业技术优势的技术服务单位，开展市管辖区公路独柱墩桥梁安全提升专项行动“回头看”集中质量自查的技术咨询工作，按照抽检的方式对设计方案、改造措施、工程质量进行核查，以切实推动公路独柱墩桥梁安全提升专项行动工作成效。			
			</t>
    <phoneticPr fontId="12" type="noConversion"/>
  </si>
  <si>
    <t xml:space="preserve">1、通过第三方专业机构的专项检查，准确掌握了北京市各辖区独柱墩桥梁安全提升的实际情况，提供的专业咨询意见和整改措施建议，切实推动了我市公路独柱墩桥梁安全提升专项行动发挥实效。
2、提升了我市高速公路管理单位、各公路分局对独柱墩桥梁的安全管理水平，公路独柱墩桥梁运营安全按性能得到了切实提升。 </t>
    <phoneticPr fontId="12" type="noConversion"/>
  </si>
  <si>
    <t>公路独柱墩桥梁覆盖数：对已实施的44座独柱墩桥梁，抽查率按照不低于30%的数量进行现场核查和验算。</t>
  </si>
  <si>
    <t>咨询服务质量标准</t>
  </si>
  <si>
    <t>符合公路独柱墩桥梁安全提升专项行动相关技术规定</t>
  </si>
  <si>
    <t>2022年4月-2022年7月，按时完成率100%</t>
  </si>
  <si>
    <t>2022年12月前完成资金支付</t>
  </si>
  <si>
    <t>经济效益指标</t>
  </si>
  <si>
    <t>可持续影响指标</t>
  </si>
  <si>
    <t>社会效益指标</t>
  </si>
  <si>
    <t>生态效益指标</t>
  </si>
  <si>
    <t>服务对象满意度指标</t>
  </si>
  <si>
    <t>在公路养护方面节约投入成本</t>
  </si>
  <si>
    <t>为公路交通通行发挥可持续影响作用</t>
  </si>
  <si>
    <t>提高桥梁结构安全和抗倾覆能力，降低运营风险</t>
  </si>
  <si>
    <t>公路通行环境得到改善</t>
  </si>
  <si>
    <t>满意度指标
（10分）</t>
    <phoneticPr fontId="12" type="noConversion"/>
  </si>
  <si>
    <t>16座≥30%</t>
    <phoneticPr fontId="12" type="noConversion"/>
  </si>
  <si>
    <t>2023年2月完成支付</t>
  </si>
  <si>
    <t>2023年2月完成支付</t>
    <phoneticPr fontId="12" type="noConversion"/>
  </si>
  <si>
    <t>34.611万元</t>
    <phoneticPr fontId="12" type="noConversion"/>
  </si>
  <si>
    <r>
      <rPr>
        <sz val="10.5"/>
        <color rgb="FF000000"/>
        <rFont val="仿宋_GB2312"/>
        <family val="3"/>
        <charset val="134"/>
      </rPr>
      <t>40</t>
    </r>
    <r>
      <rPr>
        <sz val="10.5"/>
        <color indexed="8"/>
        <rFont val="仿宋_GB2312"/>
        <family val="3"/>
        <charset val="134"/>
      </rPr>
      <t>万元</t>
    </r>
    <phoneticPr fontId="12" type="noConversion"/>
  </si>
  <si>
    <r>
      <t>效益指标
（</t>
    </r>
    <r>
      <rPr>
        <sz val="10.5"/>
        <color rgb="FF000000"/>
        <rFont val="仿宋_GB2312"/>
        <family val="3"/>
        <charset val="134"/>
      </rPr>
      <t>3</t>
    </r>
    <r>
      <rPr>
        <sz val="10.5"/>
        <color indexed="8"/>
        <rFont val="仿宋_GB2312"/>
        <family val="3"/>
        <charset val="134"/>
      </rPr>
      <t>0分）</t>
    </r>
    <phoneticPr fontId="12" type="noConversion"/>
  </si>
  <si>
    <t>≥90%</t>
    <phoneticPr fontId="12" type="noConversion"/>
  </si>
  <si>
    <t>支撑依据不足</t>
    <phoneticPr fontId="12" type="noConversion"/>
  </si>
  <si>
    <t>吴学敏</t>
    <phoneticPr fontId="12" type="noConversion"/>
  </si>
  <si>
    <t>010-83775341</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</si>
</sst>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1"/>
      <color theme="1"/>
      <name val="仿宋"/>
      <family val="3"/>
      <charset val="134"/>
    </font>
    <font>
      <sz val="12"/>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
      <sz val="10.5"/>
      <color rgb="FF000000"/>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9" fillId="0" borderId="0"/>
    <xf numFmtId="0" fontId="9" fillId="0" borderId="0"/>
    <xf numFmtId="0" fontId="9" fillId="0" borderId="0"/>
    <xf numFmtId="0" fontId="9" fillId="0" borderId="0"/>
    <xf numFmtId="0" fontId="7" fillId="0" borderId="0">
      <alignment vertical="center"/>
    </xf>
    <xf numFmtId="0" fontId="7" fillId="0" borderId="0">
      <alignment vertical="center"/>
    </xf>
    <xf numFmtId="43" fontId="10" fillId="0" borderId="0" applyFont="0" applyFill="0" applyBorder="0" applyAlignment="0" applyProtection="0">
      <alignment vertical="center"/>
    </xf>
    <xf numFmtId="0" fontId="7" fillId="0" borderId="0"/>
    <xf numFmtId="0" fontId="7" fillId="0" borderId="0"/>
    <xf numFmtId="0" fontId="10" fillId="0" borderId="0"/>
    <xf numFmtId="0" fontId="10" fillId="0" borderId="0">
      <alignment vertical="center"/>
    </xf>
    <xf numFmtId="0" fontId="4" fillId="0" borderId="0"/>
  </cellStyleXfs>
  <cellXfs count="30">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xf>
    <xf numFmtId="0" fontId="3" fillId="0" borderId="0" xfId="0" applyFont="1" applyAlignment="1">
      <alignment horizont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10" fontId="13" fillId="2" borderId="2" xfId="0" applyNumberFormat="1" applyFont="1" applyFill="1" applyBorder="1" applyAlignment="1">
      <alignment horizontal="center" vertical="center" wrapText="1"/>
    </xf>
    <xf numFmtId="176" fontId="13"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xf>
    <xf numFmtId="176" fontId="15" fillId="2" borderId="2" xfId="0" applyNumberFormat="1" applyFont="1" applyFill="1" applyBorder="1" applyAlignment="1">
      <alignment horizontal="center" vertical="center" wrapText="1"/>
    </xf>
    <xf numFmtId="9" fontId="13" fillId="2" borderId="2" xfId="0" applyNumberFormat="1"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9" fontId="16" fillId="2" borderId="2" xfId="0" applyNumberFormat="1" applyFont="1" applyFill="1" applyBorder="1" applyAlignment="1">
      <alignment horizontal="center" vertical="center" wrapText="1"/>
    </xf>
    <xf numFmtId="0" fontId="17" fillId="2"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wrapText="1"/>
    </xf>
    <xf numFmtId="0" fontId="2" fillId="0" borderId="0" xfId="0" applyFont="1" applyAlignment="1">
      <alignment horizontal="center" vertical="center" wrapText="1"/>
    </xf>
    <xf numFmtId="0" fontId="15" fillId="0" borderId="2" xfId="0" applyFont="1" applyBorder="1" applyAlignment="1">
      <alignmen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view="pageBreakPreview" zoomScaleNormal="90" workbookViewId="0">
      <selection activeCell="F9" sqref="F9:F10"/>
    </sheetView>
  </sheetViews>
  <sheetFormatPr defaultColWidth="9" defaultRowHeight="13.5"/>
  <cols>
    <col min="1" max="1" width="4.125" style="5" customWidth="1"/>
    <col min="2" max="2" width="8.875" style="5" customWidth="1"/>
    <col min="3" max="3" width="17.125" style="5" customWidth="1"/>
    <col min="4" max="5" width="17.5" style="5" customWidth="1"/>
    <col min="6" max="6" width="15" style="5" customWidth="1"/>
    <col min="7" max="7" width="8.75" style="6" customWidth="1"/>
    <col min="8" max="8" width="10.375" style="5" customWidth="1"/>
    <col min="9" max="9" width="24.75" style="5" customWidth="1"/>
    <col min="10" max="16384" width="9" style="5"/>
  </cols>
  <sheetData>
    <row r="1" spans="1:9" ht="20.25">
      <c r="A1" s="26"/>
      <c r="B1" s="26"/>
      <c r="C1" s="26"/>
      <c r="D1" s="26"/>
      <c r="E1" s="26"/>
      <c r="F1" s="26"/>
      <c r="G1" s="26"/>
    </row>
    <row r="2" spans="1:9" s="1" customFormat="1" ht="22.5" customHeight="1">
      <c r="A2" s="27" t="s">
        <v>0</v>
      </c>
      <c r="B2" s="27"/>
      <c r="C2" s="27"/>
      <c r="D2" s="27"/>
      <c r="E2" s="27"/>
      <c r="F2" s="27"/>
      <c r="G2" s="27"/>
      <c r="H2" s="27"/>
      <c r="I2" s="27"/>
    </row>
    <row r="3" spans="1:9" s="2" customFormat="1" ht="18.75" customHeight="1">
      <c r="A3" s="28" t="s">
        <v>1</v>
      </c>
      <c r="B3" s="28"/>
      <c r="C3" s="28"/>
      <c r="D3" s="28"/>
      <c r="E3" s="28"/>
      <c r="F3" s="28"/>
      <c r="G3" s="28"/>
      <c r="H3" s="28"/>
      <c r="I3" s="28"/>
    </row>
    <row r="4" spans="1:9" s="2" customFormat="1" ht="11.25" customHeight="1">
      <c r="A4" s="7"/>
      <c r="B4" s="7"/>
      <c r="C4" s="7"/>
      <c r="D4" s="7"/>
      <c r="E4" s="7"/>
      <c r="F4" s="7"/>
      <c r="G4" s="8"/>
    </row>
    <row r="5" spans="1:9" s="3" customFormat="1">
      <c r="A5" s="20" t="s">
        <v>2</v>
      </c>
      <c r="B5" s="20"/>
      <c r="C5" s="20" t="s">
        <v>43</v>
      </c>
      <c r="D5" s="20"/>
      <c r="E5" s="20"/>
      <c r="F5" s="20"/>
      <c r="G5" s="20"/>
      <c r="H5" s="20"/>
      <c r="I5" s="20"/>
    </row>
    <row r="6" spans="1:9" s="3" customFormat="1">
      <c r="A6" s="20" t="s">
        <v>3</v>
      </c>
      <c r="B6" s="20"/>
      <c r="C6" s="21" t="s">
        <v>42</v>
      </c>
      <c r="D6" s="20"/>
      <c r="E6" s="20"/>
      <c r="F6" s="9" t="s">
        <v>4</v>
      </c>
      <c r="G6" s="20" t="s">
        <v>42</v>
      </c>
      <c r="H6" s="20"/>
      <c r="I6" s="20"/>
    </row>
    <row r="7" spans="1:9" s="3" customFormat="1">
      <c r="A7" s="20" t="s">
        <v>5</v>
      </c>
      <c r="B7" s="20"/>
      <c r="C7" s="20" t="s">
        <v>69</v>
      </c>
      <c r="D7" s="20"/>
      <c r="E7" s="20"/>
      <c r="F7" s="9" t="s">
        <v>6</v>
      </c>
      <c r="G7" s="20" t="s">
        <v>70</v>
      </c>
      <c r="H7" s="20"/>
      <c r="I7" s="20"/>
    </row>
    <row r="8" spans="1:9" s="3" customFormat="1">
      <c r="A8" s="20" t="s">
        <v>7</v>
      </c>
      <c r="B8" s="20"/>
      <c r="C8" s="9"/>
      <c r="D8" s="9" t="s">
        <v>8</v>
      </c>
      <c r="E8" s="9" t="s">
        <v>9</v>
      </c>
      <c r="F8" s="9" t="s">
        <v>10</v>
      </c>
      <c r="G8" s="9" t="s">
        <v>11</v>
      </c>
      <c r="H8" s="9" t="s">
        <v>12</v>
      </c>
      <c r="I8" s="9" t="s">
        <v>13</v>
      </c>
    </row>
    <row r="9" spans="1:9" s="3" customFormat="1" ht="13.5" customHeight="1">
      <c r="A9" s="20" t="s">
        <v>14</v>
      </c>
      <c r="B9" s="20"/>
      <c r="C9" s="9" t="s">
        <v>15</v>
      </c>
      <c r="D9" s="9">
        <v>40</v>
      </c>
      <c r="E9" s="9">
        <v>40</v>
      </c>
      <c r="F9" s="9">
        <v>34.610999999999997</v>
      </c>
      <c r="G9" s="9">
        <v>10</v>
      </c>
      <c r="H9" s="11">
        <f>+F9/E9</f>
        <v>0.86527499999999991</v>
      </c>
      <c r="I9" s="12">
        <f>G9*H9</f>
        <v>8.6527499999999993</v>
      </c>
    </row>
    <row r="10" spans="1:9" s="3" customFormat="1" ht="13.5" customHeight="1">
      <c r="A10" s="22"/>
      <c r="B10" s="22"/>
      <c r="C10" s="9" t="s">
        <v>16</v>
      </c>
      <c r="D10" s="9">
        <v>40</v>
      </c>
      <c r="E10" s="9">
        <v>40</v>
      </c>
      <c r="F10" s="9">
        <v>34.610999999999997</v>
      </c>
      <c r="G10" s="9" t="s">
        <v>17</v>
      </c>
      <c r="H10" s="9"/>
      <c r="I10" s="9" t="s">
        <v>17</v>
      </c>
    </row>
    <row r="11" spans="1:9" s="3" customFormat="1" ht="13.5" customHeight="1">
      <c r="A11" s="22"/>
      <c r="B11" s="22"/>
      <c r="C11" s="9" t="s">
        <v>18</v>
      </c>
      <c r="D11" s="9"/>
      <c r="E11" s="9"/>
      <c r="F11" s="9"/>
      <c r="G11" s="9" t="s">
        <v>17</v>
      </c>
      <c r="H11" s="9"/>
      <c r="I11" s="9" t="s">
        <v>17</v>
      </c>
    </row>
    <row r="12" spans="1:9" s="3" customFormat="1">
      <c r="A12" s="22"/>
      <c r="B12" s="22"/>
      <c r="C12" s="9" t="s">
        <v>19</v>
      </c>
      <c r="D12" s="9"/>
      <c r="E12" s="9"/>
      <c r="F12" s="9"/>
      <c r="G12" s="9" t="s">
        <v>17</v>
      </c>
      <c r="H12" s="9"/>
      <c r="I12" s="9" t="s">
        <v>17</v>
      </c>
    </row>
    <row r="13" spans="1:9" s="3" customFormat="1" ht="18" customHeight="1">
      <c r="A13" s="20" t="s">
        <v>20</v>
      </c>
      <c r="B13" s="20" t="s">
        <v>21</v>
      </c>
      <c r="C13" s="20"/>
      <c r="D13" s="20"/>
      <c r="E13" s="20"/>
      <c r="F13" s="20" t="s">
        <v>22</v>
      </c>
      <c r="G13" s="20"/>
      <c r="H13" s="20"/>
      <c r="I13" s="20"/>
    </row>
    <row r="14" spans="1:9" s="3" customFormat="1" ht="86.25" customHeight="1">
      <c r="A14" s="20"/>
      <c r="B14" s="20" t="s">
        <v>44</v>
      </c>
      <c r="C14" s="20"/>
      <c r="D14" s="20"/>
      <c r="E14" s="20"/>
      <c r="F14" s="21" t="s">
        <v>45</v>
      </c>
      <c r="G14" s="20"/>
      <c r="H14" s="20"/>
      <c r="I14" s="20"/>
    </row>
    <row r="15" spans="1:9" s="3" customFormat="1" ht="13.5" customHeight="1">
      <c r="A15" s="20" t="s">
        <v>23</v>
      </c>
      <c r="B15" s="9" t="s">
        <v>24</v>
      </c>
      <c r="C15" s="9" t="s">
        <v>25</v>
      </c>
      <c r="D15" s="9" t="s">
        <v>26</v>
      </c>
      <c r="E15" s="9" t="s">
        <v>27</v>
      </c>
      <c r="F15" s="9" t="s">
        <v>28</v>
      </c>
      <c r="G15" s="9" t="s">
        <v>11</v>
      </c>
      <c r="H15" s="9" t="s">
        <v>13</v>
      </c>
      <c r="I15" s="9" t="s">
        <v>29</v>
      </c>
    </row>
    <row r="16" spans="1:9" s="4" customFormat="1" ht="76.5">
      <c r="A16" s="20"/>
      <c r="B16" s="20" t="s">
        <v>30</v>
      </c>
      <c r="C16" s="9" t="s">
        <v>31</v>
      </c>
      <c r="D16" s="16" t="s">
        <v>46</v>
      </c>
      <c r="E16" s="15">
        <v>0.3</v>
      </c>
      <c r="F16" s="10" t="s">
        <v>61</v>
      </c>
      <c r="G16" s="9">
        <v>15</v>
      </c>
      <c r="H16" s="9">
        <v>15</v>
      </c>
      <c r="I16" s="9"/>
    </row>
    <row r="17" spans="1:9" s="4" customFormat="1" ht="42" customHeight="1">
      <c r="A17" s="20"/>
      <c r="B17" s="20"/>
      <c r="C17" s="9" t="s">
        <v>32</v>
      </c>
      <c r="D17" s="16" t="s">
        <v>47</v>
      </c>
      <c r="E17" s="29" t="s">
        <v>48</v>
      </c>
      <c r="F17" s="29" t="s">
        <v>48</v>
      </c>
      <c r="G17" s="9">
        <v>13</v>
      </c>
      <c r="H17" s="9">
        <v>13</v>
      </c>
      <c r="I17" s="9"/>
    </row>
    <row r="18" spans="1:9" s="4" customFormat="1" ht="38.25">
      <c r="A18" s="20"/>
      <c r="B18" s="20"/>
      <c r="C18" s="20" t="s">
        <v>33</v>
      </c>
      <c r="D18" s="16" t="s">
        <v>34</v>
      </c>
      <c r="E18" s="16" t="s">
        <v>49</v>
      </c>
      <c r="F18" s="16" t="s">
        <v>49</v>
      </c>
      <c r="G18" s="9">
        <v>6</v>
      </c>
      <c r="H18" s="9">
        <v>6</v>
      </c>
      <c r="I18" s="9"/>
    </row>
    <row r="19" spans="1:9" s="4" customFormat="1" ht="25.5">
      <c r="A19" s="20"/>
      <c r="B19" s="20"/>
      <c r="C19" s="20"/>
      <c r="D19" s="16" t="s">
        <v>35</v>
      </c>
      <c r="E19" s="16" t="s">
        <v>50</v>
      </c>
      <c r="F19" s="10" t="s">
        <v>63</v>
      </c>
      <c r="G19" s="9">
        <v>6</v>
      </c>
      <c r="H19" s="9">
        <v>4</v>
      </c>
      <c r="I19" s="9" t="s">
        <v>62</v>
      </c>
    </row>
    <row r="20" spans="1:9" s="4" customFormat="1" ht="27.95" customHeight="1">
      <c r="A20" s="20"/>
      <c r="B20" s="20"/>
      <c r="C20" s="9" t="s">
        <v>36</v>
      </c>
      <c r="D20" s="13" t="s">
        <v>37</v>
      </c>
      <c r="E20" s="9" t="s">
        <v>65</v>
      </c>
      <c r="F20" s="9" t="s">
        <v>64</v>
      </c>
      <c r="G20" s="9">
        <v>10</v>
      </c>
      <c r="H20" s="9">
        <v>10</v>
      </c>
      <c r="I20" s="9"/>
    </row>
    <row r="21" spans="1:9" s="4" customFormat="1" ht="27" customHeight="1">
      <c r="A21" s="20"/>
      <c r="B21" s="20" t="s">
        <v>38</v>
      </c>
      <c r="C21" s="23" t="s">
        <v>66</v>
      </c>
      <c r="D21" s="17" t="s">
        <v>51</v>
      </c>
      <c r="E21" s="16" t="s">
        <v>56</v>
      </c>
      <c r="F21" s="9" t="s">
        <v>39</v>
      </c>
      <c r="G21" s="9">
        <v>8</v>
      </c>
      <c r="H21" s="9">
        <v>7</v>
      </c>
      <c r="I21" s="19" t="s">
        <v>68</v>
      </c>
    </row>
    <row r="22" spans="1:9" s="4" customFormat="1" ht="25.5">
      <c r="A22" s="20"/>
      <c r="B22" s="20"/>
      <c r="C22" s="24"/>
      <c r="D22" s="17" t="s">
        <v>52</v>
      </c>
      <c r="E22" s="16" t="s">
        <v>57</v>
      </c>
      <c r="F22" s="9" t="s">
        <v>39</v>
      </c>
      <c r="G22" s="9">
        <v>8</v>
      </c>
      <c r="H22" s="9">
        <v>6</v>
      </c>
      <c r="I22" s="19" t="s">
        <v>68</v>
      </c>
    </row>
    <row r="23" spans="1:9" s="4" customFormat="1" ht="38.25">
      <c r="A23" s="20"/>
      <c r="B23" s="20"/>
      <c r="C23" s="24"/>
      <c r="D23" s="17" t="s">
        <v>53</v>
      </c>
      <c r="E23" s="16" t="s">
        <v>58</v>
      </c>
      <c r="F23" s="9" t="s">
        <v>39</v>
      </c>
      <c r="G23" s="9">
        <v>7</v>
      </c>
      <c r="H23" s="9">
        <v>6</v>
      </c>
      <c r="I23" s="19" t="s">
        <v>68</v>
      </c>
    </row>
    <row r="24" spans="1:9" s="4" customFormat="1" ht="25.5">
      <c r="A24" s="20"/>
      <c r="B24" s="20"/>
      <c r="C24" s="25"/>
      <c r="D24" s="17" t="s">
        <v>54</v>
      </c>
      <c r="E24" s="16" t="s">
        <v>59</v>
      </c>
      <c r="F24" s="9" t="s">
        <v>40</v>
      </c>
      <c r="G24" s="9">
        <v>7</v>
      </c>
      <c r="H24" s="9">
        <v>6</v>
      </c>
      <c r="I24" s="19" t="s">
        <v>68</v>
      </c>
    </row>
    <row r="25" spans="1:9" s="4" customFormat="1" ht="25.5">
      <c r="A25" s="20"/>
      <c r="B25" s="20"/>
      <c r="C25" s="9" t="s">
        <v>60</v>
      </c>
      <c r="D25" s="16" t="s">
        <v>55</v>
      </c>
      <c r="E25" s="18" t="s">
        <v>67</v>
      </c>
      <c r="F25" s="18" t="s">
        <v>67</v>
      </c>
      <c r="G25" s="9">
        <v>10</v>
      </c>
      <c r="H25" s="9">
        <v>10</v>
      </c>
      <c r="I25" s="9"/>
    </row>
    <row r="26" spans="1:9" s="4" customFormat="1" ht="27.95" customHeight="1">
      <c r="A26" s="20" t="s">
        <v>41</v>
      </c>
      <c r="B26" s="20"/>
      <c r="C26" s="20"/>
      <c r="D26" s="20"/>
      <c r="E26" s="20"/>
      <c r="F26" s="20"/>
      <c r="G26" s="9"/>
      <c r="H26" s="14">
        <f>SUM(H16:H25)+I9</f>
        <v>91.652749999999997</v>
      </c>
      <c r="I26" s="9"/>
    </row>
  </sheetData>
  <mergeCells count="27">
    <mergeCell ref="A1:G1"/>
    <mergeCell ref="A2:I2"/>
    <mergeCell ref="A3:I3"/>
    <mergeCell ref="A5:B5"/>
    <mergeCell ref="C5:I5"/>
    <mergeCell ref="A6:B6"/>
    <mergeCell ref="C6:E6"/>
    <mergeCell ref="G6:I6"/>
    <mergeCell ref="A7:B7"/>
    <mergeCell ref="C7:E7"/>
    <mergeCell ref="G7:I7"/>
    <mergeCell ref="F13:I13"/>
    <mergeCell ref="B14:E14"/>
    <mergeCell ref="F14:I14"/>
    <mergeCell ref="A26:F26"/>
    <mergeCell ref="A8:B8"/>
    <mergeCell ref="A9:B9"/>
    <mergeCell ref="A10:B10"/>
    <mergeCell ref="A11:B11"/>
    <mergeCell ref="A12:B12"/>
    <mergeCell ref="C21:C24"/>
    <mergeCell ref="A13:A14"/>
    <mergeCell ref="A15:A25"/>
    <mergeCell ref="B16:B20"/>
    <mergeCell ref="B21:B25"/>
    <mergeCell ref="C18:C19"/>
    <mergeCell ref="B13:E13"/>
  </mergeCells>
  <phoneticPr fontId="12" type="noConversion"/>
  <printOptions horizontalCentered="1"/>
  <pageMargins left="0.62992125984251968" right="0.31496062992125984" top="0.35433070866141736" bottom="0.35433070866141736" header="0.31496062992125984" footer="0.31496062992125984"/>
  <pageSetup paperSize="9" scale="7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2023-05-12T06:26:25Z</cp:lastPrinted>
  <dcterms:created xsi:type="dcterms:W3CDTF">2018-03-28T06:56:00Z</dcterms:created>
  <dcterms:modified xsi:type="dcterms:W3CDTF">2023-05-17T02:35:28Z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18FB74F1C7344E369E962DA7A4B81FD4_12</vt:lpwstr>
  </property>
</Properties>
</file>