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25" yWindow="-255" windowWidth="9510" windowHeight="9525" tabRatio="612"/>
  </bookViews>
  <sheets>
    <sheet name="3.研究类" sheetId="34" r:id="rId1"/>
    <sheet name="Sheet1" sheetId="30" r:id="rId2"/>
  </sheets>
  <definedNames>
    <definedName name="_xlnm.Print_Area" localSheetId="0">'3.研究类'!$A$1:$I$39</definedName>
  </definedNames>
  <calcPr calcId="144525"/>
</workbook>
</file>

<file path=xl/calcChain.xml><?xml version="1.0" encoding="utf-8"?>
<calcChain xmlns="http://schemas.openxmlformats.org/spreadsheetml/2006/main">
  <c r="H8" i="34" l="1"/>
  <c r="I8" i="34" s="1"/>
  <c r="H39" i="34" s="1"/>
</calcChain>
</file>

<file path=xl/sharedStrings.xml><?xml version="1.0" encoding="utf-8"?>
<sst xmlns="http://schemas.openxmlformats.org/spreadsheetml/2006/main" count="118" uniqueCount="85">
  <si>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</si>
  <si>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</si>
  <si>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</si>
  <si>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</si>
  <si>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</si>
  <si>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</si>
  <si>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</si>
  <si>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</si>
  <si>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</si>
  <si>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</si>
  <si>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</si>
  <si>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</si>
  <si>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</si>
  <si>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</si>
  <si>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</si>
  <si>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</si>
  <si>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</si>
  <si>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</si>
  <si>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</si>
  <si>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</si>
  <si>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</si>
  <si>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</si>
  <si>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</si>
  <si>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</si>
  <si>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</si>
  <si>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</si>
  <si>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</si>
  <si>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</si>
  <si>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</si>
  <si>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</si>
  <si>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</si>
  <si>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交通基础设施建设项目储备辅助决策关键技术研究</t>
    <phoneticPr fontId="10" type="noConversion"/>
  </si>
  <si>
    <t>冯强</t>
    <phoneticPr fontId="10" type="noConversion"/>
  </si>
  <si>
    <t>010-57355781</t>
    <phoneticPr fontId="10" type="noConversion"/>
  </si>
  <si>
    <t>储备项目识别算法</t>
    <phoneticPr fontId="10" type="noConversion"/>
  </si>
  <si>
    <t>1种</t>
    <phoneticPr fontId="10" type="noConversion"/>
  </si>
  <si>
    <t>储备项目量化评估指标集</t>
    <phoneticPr fontId="10" type="noConversion"/>
  </si>
  <si>
    <t>1套</t>
    <phoneticPr fontId="10" type="noConversion"/>
  </si>
  <si>
    <t>项目重点库评估算法</t>
    <phoneticPr fontId="10" type="noConversion"/>
  </si>
  <si>
    <t>课题调研报告</t>
    <phoneticPr fontId="10" type="noConversion"/>
  </si>
  <si>
    <t>1篇</t>
    <phoneticPr fontId="10" type="noConversion"/>
  </si>
  <si>
    <t>储备项目识别率</t>
    <phoneticPr fontId="10" type="noConversion"/>
  </si>
  <si>
    <t>≥85%</t>
    <phoneticPr fontId="10" type="noConversion"/>
  </si>
  <si>
    <t>定性：完成</t>
    <phoneticPr fontId="10" type="noConversion"/>
  </si>
  <si>
    <t>交通基础设施重点项目库</t>
    <phoneticPr fontId="10" type="noConversion"/>
  </si>
  <si>
    <t>课题调研报告完成时间（自合同签订之日起）</t>
    <phoneticPr fontId="10" type="noConversion"/>
  </si>
  <si>
    <t>储备项目识别算法完成时间（自合同签订之日起）</t>
    <phoneticPr fontId="10" type="noConversion"/>
  </si>
  <si>
    <t>储备项目量化评估指标集完成时间（自合同签订之日起）</t>
    <phoneticPr fontId="10" type="noConversion"/>
  </si>
  <si>
    <t>资金支付进度</t>
    <phoneticPr fontId="10" type="noConversion"/>
  </si>
  <si>
    <t>107万元</t>
    <phoneticPr fontId="10" type="noConversion"/>
  </si>
  <si>
    <t>定性：大纲通过专家评审</t>
    <phoneticPr fontId="10" type="noConversion"/>
  </si>
  <si>
    <t>研究成果可为交通基础设施建设辅助决策工作提供基础。</t>
    <phoneticPr fontId="10" type="noConversion"/>
  </si>
  <si>
    <t>达成预期指标</t>
    <phoneticPr fontId="10" type="noConversion"/>
  </si>
  <si>
    <t>总分</t>
    <phoneticPr fontId="10" type="noConversion"/>
  </si>
  <si>
    <t>（1）提出一种支持交通基础设施建设储备项目识别算法，初步实现储备项目识别。
（2） 建立一套交通基础设施建设储备项目量化评估指标集，包含且不限于政策性、技术性、功能性、经济性四类指标，主要指标支持量化测评。
（3） 提出一种交通基础设施前期规划项目重点库评估算法。</t>
    <phoneticPr fontId="10" type="noConversion"/>
  </si>
  <si>
    <t>（1） 提出一种支持交通基础设施建设储备项目识别算法，储备项目识别率不低于85%。
（2） 建立一套交通基础设施建设储备项目量化评估指标集，包含且不限于政策性、技术性、功能性、经济性四类指标，主要指标支持量化测评。
（3） 提出一种交通基础设施前期规划项目重点库评估算法，支持计算机程序化计算，单一项目重点库评估一次测算时长不超过30分钟。
达到为交通基础设施建设辅助决策工作提供技术手段支持，支撑提升建设项目谋划储备和前期研究的工作质量和效率的目的。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</si>
  <si>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</si>
  <si>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</si>
  <si>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</si>
  <si>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</si>
  <si>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</si>
  <si>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</si>
  <si>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课题成果论文</t>
  </si>
  <si>
    <t>项目重点库评估算法完成时间（自合同签订之日起）</t>
  </si>
  <si>
    <t>交通基础设施建设规划项目重点项目库（草案）完成时间（自合同签订之日起）</t>
  </si>
  <si>
    <t>课题技术报告完成时间（自合同签订之日起）</t>
  </si>
  <si>
    <t>课题成果论文完成时间（自合同签订之日起）</t>
  </si>
  <si>
    <t>课题技术报告</t>
  </si>
  <si>
    <t>交通基础设施重点项目库</t>
  </si>
  <si>
    <t>≤2个月</t>
    <phoneticPr fontId="10" type="noConversion"/>
  </si>
  <si>
    <t>1个</t>
    <phoneticPr fontId="10" type="noConversion"/>
  </si>
  <si>
    <t>≤30</t>
    <phoneticPr fontId="10" type="noConversion"/>
  </si>
  <si>
    <t>定性：录用</t>
    <phoneticPr fontId="10" type="noConversion"/>
  </si>
  <si>
    <t>定性：通过专家评审</t>
    <phoneticPr fontId="10" type="noConversion"/>
  </si>
  <si>
    <t>可持续影响指标
（40分）</t>
    <phoneticPr fontId="10" type="noConversion"/>
  </si>
  <si>
    <t>≤4个月</t>
    <phoneticPr fontId="10" type="noConversion"/>
  </si>
  <si>
    <t>≤5个月</t>
  </si>
  <si>
    <t>≤14个月</t>
  </si>
  <si>
    <t>≤14个月</t>
    <phoneticPr fontId="10" type="noConversion"/>
  </si>
  <si>
    <t>定性：2022年12月前完成支付107万元，在2023年12月前完成全部资金支付</t>
    <phoneticPr fontId="10" type="noConversion"/>
  </si>
  <si>
    <t>≤16个月</t>
    <phoneticPr fontId="10" type="noConversion"/>
  </si>
  <si>
    <t>支撑依据不充分</t>
    <phoneticPr fontId="10" type="noConversion"/>
  </si>
  <si>
    <t>单一项目重点库评估一次测算时长</t>
    <phoneticPr fontId="10" type="noConversion"/>
  </si>
  <si>
    <t>北京市交通委员会</t>
    <phoneticPr fontId="10" type="noConversion"/>
  </si>
  <si>
    <t>北京市交通基础设施建设项目管理中心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</si>
</sst>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2" fillId="0" borderId="2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10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57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topLeftCell="A13" zoomScale="90" zoomScaleNormal="90" workbookViewId="0">
      <selection activeCell="I35" sqref="I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8.5" bestFit="1" customWidth="1"/>
    <col min="9" max="9" width="13" customWidth="1"/>
    <col min="10" max="10" width="13.75" customWidth="1"/>
    <col min="11" max="11" width="27.75" customWidth="1"/>
    <col min="12" max="12" width="3.625" customWidth="1"/>
    <col min="13" max="13" width="2.75" customWidth="1"/>
    <col min="14" max="14" width="4.125" customWidth="1"/>
  </cols>
  <sheetData>
    <row r="1" spans="1:10" s="1" customFormat="1" ht="22.7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10" s="2" customFormat="1" ht="18.95" customHeight="1">
      <c r="A2" s="26" t="s">
        <v>30</v>
      </c>
      <c r="B2" s="26"/>
      <c r="C2" s="26"/>
      <c r="D2" s="26"/>
      <c r="E2" s="26"/>
      <c r="F2" s="26"/>
      <c r="G2" s="26"/>
      <c r="H2" s="26"/>
      <c r="I2" s="26"/>
    </row>
    <row r="3" spans="1:10" s="2" customFormat="1" ht="11.45" customHeight="1">
      <c r="A3" s="6"/>
      <c r="B3" s="6"/>
      <c r="C3" s="6"/>
      <c r="D3" s="5"/>
      <c r="E3" s="5"/>
      <c r="F3" s="6"/>
      <c r="G3" s="7"/>
    </row>
    <row r="4" spans="1:10" s="8" customFormat="1">
      <c r="A4" s="27" t="s">
        <v>1</v>
      </c>
      <c r="B4" s="27"/>
      <c r="C4" s="27" t="s">
        <v>31</v>
      </c>
      <c r="D4" s="27"/>
      <c r="E4" s="27"/>
      <c r="F4" s="27"/>
      <c r="G4" s="27"/>
      <c r="H4" s="27"/>
      <c r="I4" s="27"/>
    </row>
    <row r="5" spans="1:10" s="8" customFormat="1">
      <c r="A5" s="27" t="s">
        <v>12</v>
      </c>
      <c r="B5" s="27"/>
      <c r="C5" s="27" t="s">
        <v>83</v>
      </c>
      <c r="D5" s="27"/>
      <c r="E5" s="27"/>
      <c r="F5" s="14" t="s">
        <v>2</v>
      </c>
      <c r="G5" s="27" t="s">
        <v>84</v>
      </c>
      <c r="H5" s="27"/>
      <c r="I5" s="27"/>
    </row>
    <row r="6" spans="1:10" s="10" customFormat="1">
      <c r="A6" s="28" t="s">
        <v>13</v>
      </c>
      <c r="B6" s="28"/>
      <c r="C6" s="28" t="s">
        <v>32</v>
      </c>
      <c r="D6" s="28"/>
      <c r="E6" s="28"/>
      <c r="F6" s="15" t="s">
        <v>14</v>
      </c>
      <c r="G6" s="28" t="s">
        <v>33</v>
      </c>
      <c r="H6" s="28"/>
      <c r="I6" s="28"/>
    </row>
    <row r="7" spans="1:10" s="8" customFormat="1">
      <c r="A7" s="27" t="s">
        <v>15</v>
      </c>
      <c r="B7" s="27"/>
      <c r="C7" s="14"/>
      <c r="D7" s="14" t="s">
        <v>16</v>
      </c>
      <c r="E7" s="14" t="s">
        <v>17</v>
      </c>
      <c r="F7" s="14" t="s">
        <v>18</v>
      </c>
      <c r="G7" s="14" t="s">
        <v>9</v>
      </c>
      <c r="H7" s="14" t="s">
        <v>19</v>
      </c>
      <c r="I7" s="14" t="s">
        <v>3</v>
      </c>
    </row>
    <row r="8" spans="1:10" s="8" customFormat="1" ht="13.7" customHeight="1">
      <c r="A8" s="27" t="s">
        <v>20</v>
      </c>
      <c r="B8" s="27"/>
      <c r="C8" s="16" t="s">
        <v>21</v>
      </c>
      <c r="D8" s="14">
        <v>107</v>
      </c>
      <c r="E8" s="14">
        <v>107</v>
      </c>
      <c r="F8" s="15">
        <v>107</v>
      </c>
      <c r="G8" s="14">
        <v>10</v>
      </c>
      <c r="H8" s="11">
        <f>+F8/E8</f>
        <v>1</v>
      </c>
      <c r="I8" s="9">
        <f>G8*H8</f>
        <v>10</v>
      </c>
    </row>
    <row r="9" spans="1:10" s="8" customFormat="1" ht="13.7" customHeight="1">
      <c r="A9" s="24"/>
      <c r="B9" s="24"/>
      <c r="C9" s="16" t="s">
        <v>22</v>
      </c>
      <c r="D9" s="20">
        <v>107</v>
      </c>
      <c r="E9" s="20">
        <v>107</v>
      </c>
      <c r="F9" s="21">
        <v>107</v>
      </c>
      <c r="G9" s="14" t="s">
        <v>23</v>
      </c>
      <c r="H9" s="14"/>
      <c r="I9" s="14" t="s">
        <v>23</v>
      </c>
    </row>
    <row r="10" spans="1:10" s="8" customFormat="1" ht="13.7" customHeight="1">
      <c r="A10" s="24"/>
      <c r="B10" s="24"/>
      <c r="C10" s="16" t="s">
        <v>24</v>
      </c>
      <c r="D10" s="14">
        <v>0</v>
      </c>
      <c r="E10" s="14">
        <v>0</v>
      </c>
      <c r="F10" s="14">
        <v>0</v>
      </c>
      <c r="G10" s="14" t="s">
        <v>23</v>
      </c>
      <c r="H10" s="14"/>
      <c r="I10" s="14" t="s">
        <v>23</v>
      </c>
    </row>
    <row r="11" spans="1:10" s="8" customFormat="1">
      <c r="A11" s="24"/>
      <c r="B11" s="24"/>
      <c r="C11" s="16" t="s">
        <v>25</v>
      </c>
      <c r="D11" s="14">
        <v>0</v>
      </c>
      <c r="E11" s="14">
        <v>0</v>
      </c>
      <c r="F11" s="14">
        <v>0</v>
      </c>
      <c r="G11" s="14" t="s">
        <v>23</v>
      </c>
      <c r="H11" s="14"/>
      <c r="I11" s="14" t="s">
        <v>23</v>
      </c>
    </row>
    <row r="12" spans="1:10" s="8" customFormat="1" ht="18" customHeight="1">
      <c r="A12" s="27" t="s">
        <v>4</v>
      </c>
      <c r="B12" s="27" t="s">
        <v>26</v>
      </c>
      <c r="C12" s="27"/>
      <c r="D12" s="27"/>
      <c r="E12" s="27"/>
      <c r="F12" s="27" t="s">
        <v>27</v>
      </c>
      <c r="G12" s="27"/>
      <c r="H12" s="27"/>
      <c r="I12" s="27"/>
    </row>
    <row r="13" spans="1:10" s="8" customFormat="1" ht="108" customHeight="1">
      <c r="A13" s="27"/>
      <c r="B13" s="29" t="s">
        <v>55</v>
      </c>
      <c r="C13" s="29"/>
      <c r="D13" s="29"/>
      <c r="E13" s="29"/>
      <c r="F13" s="29" t="s">
        <v>54</v>
      </c>
      <c r="G13" s="29"/>
      <c r="H13" s="29"/>
      <c r="I13" s="29"/>
      <c r="J13" s="23"/>
    </row>
    <row r="14" spans="1:10" s="8" customFormat="1" ht="33" customHeight="1">
      <c r="A14" s="27" t="s">
        <v>5</v>
      </c>
      <c r="B14" s="14" t="s">
        <v>6</v>
      </c>
      <c r="C14" s="14" t="s">
        <v>7</v>
      </c>
      <c r="D14" s="14" t="s">
        <v>8</v>
      </c>
      <c r="E14" s="14" t="s">
        <v>28</v>
      </c>
      <c r="F14" s="14" t="s">
        <v>29</v>
      </c>
      <c r="G14" s="14" t="s">
        <v>9</v>
      </c>
      <c r="H14" s="14" t="s">
        <v>3</v>
      </c>
      <c r="I14" s="14" t="s">
        <v>11</v>
      </c>
    </row>
    <row r="15" spans="1:10" s="8" customFormat="1" ht="19.149999999999999" customHeight="1">
      <c r="A15" s="27"/>
      <c r="B15" s="27" t="s">
        <v>56</v>
      </c>
      <c r="C15" s="30" t="s">
        <v>58</v>
      </c>
      <c r="D15" s="17" t="s">
        <v>34</v>
      </c>
      <c r="E15" s="14" t="s">
        <v>35</v>
      </c>
      <c r="F15" s="14" t="s">
        <v>35</v>
      </c>
      <c r="G15" s="14">
        <v>3</v>
      </c>
      <c r="H15" s="20">
        <v>3</v>
      </c>
      <c r="I15" s="14"/>
    </row>
    <row r="16" spans="1:10" s="8" customFormat="1" ht="29.45" customHeight="1">
      <c r="A16" s="27"/>
      <c r="B16" s="27"/>
      <c r="C16" s="31"/>
      <c r="D16" s="17" t="s">
        <v>36</v>
      </c>
      <c r="E16" s="14" t="s">
        <v>37</v>
      </c>
      <c r="F16" s="14" t="s">
        <v>37</v>
      </c>
      <c r="G16" s="14">
        <v>2</v>
      </c>
      <c r="H16" s="20">
        <v>2</v>
      </c>
      <c r="I16" s="14"/>
    </row>
    <row r="17" spans="1:14" s="8" customFormat="1" ht="24.4" customHeight="1">
      <c r="A17" s="27"/>
      <c r="B17" s="27"/>
      <c r="C17" s="31"/>
      <c r="D17" s="17" t="s">
        <v>38</v>
      </c>
      <c r="E17" s="14" t="s">
        <v>35</v>
      </c>
      <c r="F17" s="14" t="s">
        <v>35</v>
      </c>
      <c r="G17" s="14">
        <v>2</v>
      </c>
      <c r="H17" s="20">
        <v>2</v>
      </c>
      <c r="I17" s="14"/>
    </row>
    <row r="18" spans="1:14" s="8" customFormat="1" ht="24.4" customHeight="1">
      <c r="A18" s="27"/>
      <c r="B18" s="27"/>
      <c r="C18" s="31"/>
      <c r="D18" s="22" t="s">
        <v>68</v>
      </c>
      <c r="E18" s="20" t="s">
        <v>70</v>
      </c>
      <c r="F18" s="20" t="s">
        <v>70</v>
      </c>
      <c r="G18" s="20">
        <v>2</v>
      </c>
      <c r="H18" s="20">
        <v>2</v>
      </c>
      <c r="I18" s="20"/>
    </row>
    <row r="19" spans="1:14" s="8" customFormat="1" ht="16.5" customHeight="1">
      <c r="A19" s="27"/>
      <c r="B19" s="27"/>
      <c r="C19" s="31"/>
      <c r="D19" s="17" t="s">
        <v>39</v>
      </c>
      <c r="E19" s="14" t="s">
        <v>40</v>
      </c>
      <c r="F19" s="14" t="s">
        <v>40</v>
      </c>
      <c r="G19" s="14">
        <v>2</v>
      </c>
      <c r="H19" s="20">
        <v>2</v>
      </c>
      <c r="I19" s="14"/>
    </row>
    <row r="20" spans="1:14" s="8" customFormat="1" ht="16.5" customHeight="1">
      <c r="A20" s="27"/>
      <c r="B20" s="27"/>
      <c r="C20" s="31"/>
      <c r="D20" s="22" t="s">
        <v>62</v>
      </c>
      <c r="E20" s="20" t="s">
        <v>40</v>
      </c>
      <c r="F20" s="20" t="s">
        <v>40</v>
      </c>
      <c r="G20" s="20">
        <v>2</v>
      </c>
      <c r="H20" s="20">
        <v>2</v>
      </c>
      <c r="I20" s="20"/>
    </row>
    <row r="21" spans="1:14" s="8" customFormat="1" ht="16.5" customHeight="1">
      <c r="A21" s="27"/>
      <c r="B21" s="27"/>
      <c r="C21" s="32"/>
      <c r="D21" s="22" t="s">
        <v>67</v>
      </c>
      <c r="E21" s="20" t="s">
        <v>40</v>
      </c>
      <c r="F21" s="20" t="s">
        <v>40</v>
      </c>
      <c r="G21" s="20">
        <v>2</v>
      </c>
      <c r="H21" s="20">
        <v>2</v>
      </c>
      <c r="I21" s="20"/>
    </row>
    <row r="22" spans="1:14" s="8" customFormat="1" ht="21" customHeight="1">
      <c r="A22" s="27"/>
      <c r="B22" s="27"/>
      <c r="C22" s="30" t="s">
        <v>59</v>
      </c>
      <c r="D22" s="18" t="s">
        <v>41</v>
      </c>
      <c r="E22" s="15" t="s">
        <v>42</v>
      </c>
      <c r="F22" s="14" t="s">
        <v>42</v>
      </c>
      <c r="G22" s="15">
        <v>2</v>
      </c>
      <c r="H22" s="21">
        <v>2</v>
      </c>
      <c r="I22" s="14"/>
    </row>
    <row r="23" spans="1:14" s="8" customFormat="1" ht="25.5">
      <c r="A23" s="27"/>
      <c r="B23" s="27"/>
      <c r="C23" s="31"/>
      <c r="D23" s="18" t="s">
        <v>36</v>
      </c>
      <c r="E23" s="15" t="s">
        <v>73</v>
      </c>
      <c r="F23" s="15" t="s">
        <v>52</v>
      </c>
      <c r="G23" s="15">
        <v>2</v>
      </c>
      <c r="H23" s="21">
        <v>2</v>
      </c>
      <c r="I23" s="14"/>
    </row>
    <row r="24" spans="1:14" s="8" customFormat="1" ht="25.5">
      <c r="A24" s="27"/>
      <c r="B24" s="27"/>
      <c r="C24" s="31"/>
      <c r="D24" s="18" t="s">
        <v>44</v>
      </c>
      <c r="E24" s="21" t="s">
        <v>73</v>
      </c>
      <c r="F24" s="15" t="s">
        <v>52</v>
      </c>
      <c r="G24" s="15">
        <v>2</v>
      </c>
      <c r="H24" s="21">
        <v>2</v>
      </c>
      <c r="I24" s="14"/>
    </row>
    <row r="25" spans="1:14" s="8" customFormat="1" ht="25.5">
      <c r="A25" s="27"/>
      <c r="B25" s="27"/>
      <c r="C25" s="31"/>
      <c r="D25" s="18" t="s">
        <v>82</v>
      </c>
      <c r="E25" s="21" t="s">
        <v>71</v>
      </c>
      <c r="F25" s="21" t="s">
        <v>52</v>
      </c>
      <c r="G25" s="21">
        <v>2</v>
      </c>
      <c r="H25" s="21">
        <v>2</v>
      </c>
      <c r="I25" s="20"/>
      <c r="J25"/>
      <c r="K25"/>
      <c r="L25"/>
      <c r="M25"/>
      <c r="N25"/>
    </row>
    <row r="26" spans="1:14" s="8" customFormat="1">
      <c r="A26" s="27"/>
      <c r="B26" s="27"/>
      <c r="C26" s="31"/>
      <c r="D26" s="17" t="s">
        <v>39</v>
      </c>
      <c r="E26" s="14" t="s">
        <v>43</v>
      </c>
      <c r="F26" s="21" t="s">
        <v>52</v>
      </c>
      <c r="G26" s="14">
        <v>2</v>
      </c>
      <c r="H26" s="20">
        <v>2</v>
      </c>
      <c r="I26" s="14"/>
      <c r="J26"/>
      <c r="K26"/>
      <c r="L26"/>
      <c r="M26"/>
      <c r="N26"/>
    </row>
    <row r="27" spans="1:14" s="8" customFormat="1">
      <c r="A27" s="27"/>
      <c r="B27" s="27"/>
      <c r="C27" s="31"/>
      <c r="D27" s="22" t="s">
        <v>67</v>
      </c>
      <c r="E27" s="20" t="s">
        <v>43</v>
      </c>
      <c r="F27" s="21" t="s">
        <v>52</v>
      </c>
      <c r="G27" s="20">
        <v>2</v>
      </c>
      <c r="H27" s="20">
        <v>2</v>
      </c>
      <c r="I27" s="20"/>
      <c r="J27"/>
      <c r="K27"/>
      <c r="L27"/>
      <c r="M27"/>
      <c r="N27"/>
    </row>
    <row r="28" spans="1:14" s="8" customFormat="1">
      <c r="A28" s="27"/>
      <c r="B28" s="27"/>
      <c r="C28" s="32"/>
      <c r="D28" s="22" t="s">
        <v>62</v>
      </c>
      <c r="E28" s="20" t="s">
        <v>72</v>
      </c>
      <c r="F28" s="21" t="s">
        <v>52</v>
      </c>
      <c r="G28" s="20">
        <v>1</v>
      </c>
      <c r="H28" s="20">
        <v>1</v>
      </c>
      <c r="I28" s="20"/>
      <c r="J28"/>
      <c r="K28"/>
      <c r="L28"/>
      <c r="M28"/>
      <c r="N28"/>
    </row>
    <row r="29" spans="1:14" s="8" customFormat="1" ht="42" customHeight="1">
      <c r="A29" s="27"/>
      <c r="B29" s="27"/>
      <c r="C29" s="27" t="s">
        <v>60</v>
      </c>
      <c r="D29" s="17" t="s">
        <v>45</v>
      </c>
      <c r="E29" s="14" t="s">
        <v>69</v>
      </c>
      <c r="F29" s="13">
        <v>44896</v>
      </c>
      <c r="G29" s="14">
        <v>2</v>
      </c>
      <c r="H29" s="20">
        <v>2</v>
      </c>
      <c r="I29" s="14"/>
    </row>
    <row r="30" spans="1:14" s="8" customFormat="1" ht="42.6" customHeight="1">
      <c r="A30" s="27"/>
      <c r="B30" s="27"/>
      <c r="C30" s="27"/>
      <c r="D30" s="17" t="s">
        <v>46</v>
      </c>
      <c r="E30" s="20" t="s">
        <v>75</v>
      </c>
      <c r="F30" s="13">
        <v>44896</v>
      </c>
      <c r="G30" s="14">
        <v>2</v>
      </c>
      <c r="H30" s="20">
        <v>2</v>
      </c>
      <c r="I30" s="14"/>
    </row>
    <row r="31" spans="1:14" s="8" customFormat="1" ht="38.25">
      <c r="A31" s="27"/>
      <c r="B31" s="27"/>
      <c r="C31" s="27"/>
      <c r="D31" s="17" t="s">
        <v>47</v>
      </c>
      <c r="E31" s="20" t="s">
        <v>76</v>
      </c>
      <c r="F31" s="13">
        <v>44896</v>
      </c>
      <c r="G31" s="14">
        <v>2</v>
      </c>
      <c r="H31" s="20">
        <v>2</v>
      </c>
      <c r="I31" s="14"/>
    </row>
    <row r="32" spans="1:14" s="8" customFormat="1" ht="38.25">
      <c r="A32" s="27"/>
      <c r="B32" s="27"/>
      <c r="C32" s="27"/>
      <c r="D32" s="17" t="s">
        <v>63</v>
      </c>
      <c r="E32" s="20" t="s">
        <v>78</v>
      </c>
      <c r="F32" s="13">
        <v>44896</v>
      </c>
      <c r="G32" s="14">
        <v>2</v>
      </c>
      <c r="H32" s="20">
        <v>2</v>
      </c>
      <c r="I32" s="14"/>
    </row>
    <row r="33" spans="1:15" s="8" customFormat="1" ht="63.75">
      <c r="A33" s="27"/>
      <c r="B33" s="27"/>
      <c r="C33" s="27"/>
      <c r="D33" s="22" t="s">
        <v>64</v>
      </c>
      <c r="E33" s="20" t="s">
        <v>77</v>
      </c>
      <c r="F33" s="13">
        <v>44896</v>
      </c>
      <c r="G33" s="20">
        <v>1</v>
      </c>
      <c r="H33" s="20">
        <v>1</v>
      </c>
      <c r="I33" s="20"/>
    </row>
    <row r="34" spans="1:15" s="8" customFormat="1" ht="38.25">
      <c r="A34" s="27"/>
      <c r="B34" s="27"/>
      <c r="C34" s="27"/>
      <c r="D34" s="22" t="s">
        <v>65</v>
      </c>
      <c r="E34" s="20" t="s">
        <v>80</v>
      </c>
      <c r="F34" s="13">
        <v>44896</v>
      </c>
      <c r="G34" s="20">
        <v>1</v>
      </c>
      <c r="H34" s="20">
        <v>1</v>
      </c>
      <c r="I34" s="20"/>
    </row>
    <row r="35" spans="1:15" s="8" customFormat="1" ht="38.25">
      <c r="A35" s="27"/>
      <c r="B35" s="27"/>
      <c r="C35" s="27"/>
      <c r="D35" s="22" t="s">
        <v>66</v>
      </c>
      <c r="E35" s="20" t="s">
        <v>77</v>
      </c>
      <c r="F35" s="13">
        <v>44896</v>
      </c>
      <c r="G35" s="20">
        <v>1</v>
      </c>
      <c r="H35" s="20">
        <v>1</v>
      </c>
      <c r="I35" s="20"/>
    </row>
    <row r="36" spans="1:15" s="8" customFormat="1" ht="60" customHeight="1">
      <c r="A36" s="27"/>
      <c r="B36" s="27"/>
      <c r="C36" s="27"/>
      <c r="D36" s="17" t="s">
        <v>48</v>
      </c>
      <c r="E36" s="14" t="s">
        <v>79</v>
      </c>
      <c r="F36" s="14" t="s">
        <v>52</v>
      </c>
      <c r="G36" s="14">
        <v>1</v>
      </c>
      <c r="H36" s="20">
        <v>1</v>
      </c>
      <c r="I36" s="14"/>
    </row>
    <row r="37" spans="1:15" s="8" customFormat="1" ht="25.5">
      <c r="A37" s="27"/>
      <c r="B37" s="27"/>
      <c r="C37" s="14" t="s">
        <v>61</v>
      </c>
      <c r="D37" s="17" t="s">
        <v>10</v>
      </c>
      <c r="E37" s="14" t="s">
        <v>49</v>
      </c>
      <c r="F37" s="14" t="s">
        <v>49</v>
      </c>
      <c r="G37" s="14">
        <v>10</v>
      </c>
      <c r="H37" s="20">
        <v>10</v>
      </c>
      <c r="I37" s="14"/>
    </row>
    <row r="38" spans="1:15" s="8" customFormat="1" ht="67.5" customHeight="1">
      <c r="A38" s="27"/>
      <c r="B38" s="14" t="s">
        <v>57</v>
      </c>
      <c r="C38" s="14" t="s">
        <v>74</v>
      </c>
      <c r="D38" s="17" t="s">
        <v>51</v>
      </c>
      <c r="E38" s="14" t="s">
        <v>50</v>
      </c>
      <c r="F38" s="14" t="s">
        <v>52</v>
      </c>
      <c r="G38" s="14">
        <v>40</v>
      </c>
      <c r="H38" s="14">
        <v>35</v>
      </c>
      <c r="I38" s="14" t="s">
        <v>81</v>
      </c>
      <c r="J38"/>
      <c r="K38"/>
      <c r="L38"/>
      <c r="M38"/>
      <c r="N38"/>
    </row>
    <row r="39" spans="1:15" s="8" customFormat="1" ht="14.25">
      <c r="A39" s="27" t="s">
        <v>53</v>
      </c>
      <c r="B39" s="27"/>
      <c r="C39" s="27"/>
      <c r="D39" s="27"/>
      <c r="E39" s="27"/>
      <c r="F39" s="27"/>
      <c r="G39" s="14"/>
      <c r="H39" s="19">
        <f>I8+SUM(H15:H38)</f>
        <v>95</v>
      </c>
      <c r="I39" s="12"/>
      <c r="J39"/>
      <c r="K39"/>
      <c r="L39"/>
      <c r="M39"/>
      <c r="N39"/>
      <c r="O39"/>
    </row>
  </sheetData>
  <mergeCells count="26">
    <mergeCell ref="A14:A38"/>
    <mergeCell ref="A39:F39"/>
    <mergeCell ref="B15:B37"/>
    <mergeCell ref="C29:C36"/>
    <mergeCell ref="C15:C21"/>
    <mergeCell ref="C22:C28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2023-05-11T03:01:40Z</cp:lastPrinted>
  <dcterms:created xsi:type="dcterms:W3CDTF">2018-03-28T06:56:00Z</dcterms:created>
  <dcterms:modified xsi:type="dcterms:W3CDTF">2023-05-11T03:02:12Z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