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4475" windowHeight="8370" tabRatio="927" firstSheet="1" activeTab="1"/>
  </bookViews>
  <sheets>
    <sheet name="12.综合类 " sheetId="41" state="hidden" r:id="rId1"/>
    <sheet name="12、综合类" sheetId="42" r:id="rId2"/>
  </sheets>
  <definedNames>
    <definedName name="_xlnm.Print_Area" localSheetId="0">'12.综合类 '!$A$1:$G$21</definedName>
  </definedNames>
  <calcPr calcId="144525"/>
</workbook>
</file>

<file path=xl/calcChain.xml><?xml version="1.0" encoding="utf-8"?>
<calcChain xmlns="http://schemas.openxmlformats.org/spreadsheetml/2006/main">
  <c r="H15" i="42" l="1"/>
  <c r="H8" i="42" l="1"/>
  <c r="I8" i="42" s="1"/>
  <c r="H21" i="42" s="1"/>
  <c r="H8" i="41"/>
  <c r="I8" i="41" s="1"/>
  <c r="H21" i="41" l="1"/>
</calcChain>
</file>

<file path=xl/sharedStrings.xml><?xml version="1.0" encoding="utf-8"?>
<sst xmlns="http://schemas.openxmlformats.org/spreadsheetml/2006/main" count="141" uniqueCount="71">
  <si>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</si>
  <si>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</si>
  <si>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</si>
  <si>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</si>
  <si>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</si>
  <si>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</si>
  <si>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</si>
  <si>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</si>
  <si>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</si>
  <si>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</si>
  <si>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</si>
  <si>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</si>
  <si>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</si>
  <si>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</si>
  <si>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</si>
  <si>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</si>
  <si>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</si>
  <si>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</si>
  <si>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</si>
  <si>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</si>
  <si>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</si>
  <si>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</si>
  <si>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</si>
  <si>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</si>
  <si>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</si>
  <si>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</si>
  <si>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</si>
  <si>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</si>
  <si>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</si>
  <si>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</si>
  <si>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</si>
  <si>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</si>
  <si>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</si>
  <si>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</si>
  <si>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</si>
  <si>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西城执法服装制作</t>
    <phoneticPr fontId="10" type="noConversion"/>
  </si>
  <si>
    <t>北京市交通委员会</t>
    <phoneticPr fontId="10" type="noConversion"/>
  </si>
  <si>
    <t>北京市交通委员会西城运输管理分局</t>
    <phoneticPr fontId="10" type="noConversion"/>
  </si>
  <si>
    <t>崔盛丽</t>
    <phoneticPr fontId="10" type="noConversion"/>
  </si>
  <si>
    <t>执行率</t>
    <phoneticPr fontId="10" type="noConversion"/>
  </si>
  <si>
    <t xml:space="preserve">按照《北京市交通委员会关于做好执法服装制作预算的通知》要求，统一执法队伍着装，规范执法行为。参照《2021-2023年全市综合行政执法制式服装和标志资金测算表》中的报价明细，充分考虑执法改革人员情况，确定2022年执法服装采购预算。 </t>
    <phoneticPr fontId="10" type="noConversion"/>
  </si>
  <si>
    <t>社会效益指标
（40分）</t>
    <phoneticPr fontId="10" type="noConversion"/>
  </si>
  <si>
    <t>执法服装</t>
    <phoneticPr fontId="10" type="noConversion"/>
  </si>
  <si>
    <t>服装质量标准</t>
    <phoneticPr fontId="10" type="noConversion"/>
  </si>
  <si>
    <t>项目实施进度：12月底前完成</t>
    <phoneticPr fontId="10" type="noConversion"/>
  </si>
  <si>
    <t>资金支付进度：12月前完成资金支付</t>
    <phoneticPr fontId="10" type="noConversion"/>
  </si>
  <si>
    <t>项目预算控制数</t>
    <phoneticPr fontId="10" type="noConversion"/>
  </si>
  <si>
    <t>规范执法行为</t>
    <phoneticPr fontId="10" type="noConversion"/>
  </si>
  <si>
    <t>55套</t>
    <phoneticPr fontId="10" type="noConversion"/>
  </si>
  <si>
    <t>46套</t>
    <phoneticPr fontId="10" type="noConversion"/>
  </si>
  <si>
    <t>2022年调出3人，退休3人，新入职3人未取得执法证，不能发放执法服装</t>
    <phoneticPr fontId="10" type="noConversion"/>
  </si>
  <si>
    <t>执法服装质量满足执法工作需求，达到出厂标准和技术参数，为执法工作提供支撑</t>
  </si>
  <si>
    <t>执法服装质量满足执法工作需求，达到出厂标准和技术参数，为执法工作提供支撑</t>
    <phoneticPr fontId="10" type="noConversion"/>
  </si>
  <si>
    <t>执法服装于12月底前完成采购</t>
  </si>
  <si>
    <t>执法服装于12月底前完成采购</t>
    <phoneticPr fontId="10" type="noConversion"/>
  </si>
  <si>
    <t>资金于12月底前完成支付</t>
    <phoneticPr fontId="10" type="noConversion"/>
  </si>
  <si>
    <t>20.173万元</t>
    <phoneticPr fontId="10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</si>
  <si>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0" type="noConversion"/>
  </si>
  <si>
    <t>支撑依据不充分</t>
    <phoneticPr fontId="13" type="noConversion"/>
  </si>
  <si>
    <t>西城执法服装制作</t>
    <phoneticPr fontId="10" type="noConversion"/>
  </si>
  <si>
    <t>张玥</t>
    <phoneticPr fontId="10" type="noConversion"/>
  </si>
  <si>
    <t xml:space="preserve">按照《北京市交通委员会关于做好执法服装制作预算的通知》要求，统一执法队伍着装，规范执法行为。参照《2021-2023年全市综合行政执法制式服装和标志资金测算表》中的报价明细，充分考虑执法改革人员情况，确定2022年执法服装采购预算。 </t>
    <phoneticPr fontId="10" type="noConversion"/>
  </si>
  <si>
    <t>优良</t>
    <phoneticPr fontId="10" type="noConversion"/>
  </si>
  <si>
    <t>项目实施进度</t>
    <phoneticPr fontId="10" type="noConversion"/>
  </si>
  <si>
    <t>12月底前完成</t>
    <phoneticPr fontId="13" type="noConversion"/>
  </si>
  <si>
    <t>资金支付进度</t>
    <phoneticPr fontId="10" type="noConversion"/>
  </si>
  <si>
    <t>12月前完成资金支付</t>
    <phoneticPr fontId="13" type="noConversion"/>
  </si>
  <si>
    <t>15.652926万元</t>
    <phoneticPr fontId="13" type="noConversion"/>
  </si>
  <si>
    <t>效益指标
（40分）</t>
    <phoneticPr fontId="10" type="noConversion"/>
  </si>
  <si>
    <t>社会效益</t>
    <phoneticPr fontId="13" type="noConversion"/>
  </si>
  <si>
    <t>规范执法行为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</si>
</sst>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176" fontId="11" fillId="0" borderId="4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1"/>
  <sheetViews>
    <sheetView zoomScale="90" zoomScaleNormal="90" workbookViewId="0">
      <selection sqref="A1:XFD104857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1.5" style="3" customWidth="1"/>
    <col min="6" max="6" width="10.5" customWidth="1"/>
    <col min="7" max="7" width="11" style="4" customWidth="1"/>
    <col min="8" max="8" width="15.875" customWidth="1"/>
    <col min="9" max="9" width="37.75" customWidth="1"/>
  </cols>
  <sheetData>
    <row r="1" spans="1:9" s="1" customFormat="1" ht="22.5" customHeight="1">
      <c r="A1" s="26" t="s">
        <v>57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28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13.5" customHeight="1">
      <c r="A4" s="28" t="s">
        <v>0</v>
      </c>
      <c r="B4" s="28"/>
      <c r="C4" s="28" t="s">
        <v>35</v>
      </c>
      <c r="D4" s="28"/>
      <c r="E4" s="28"/>
      <c r="F4" s="28"/>
      <c r="G4" s="28"/>
      <c r="H4" s="28"/>
      <c r="I4" s="28"/>
    </row>
    <row r="5" spans="1:9" s="8" customFormat="1" ht="13.5" customHeight="1">
      <c r="A5" s="28" t="s">
        <v>11</v>
      </c>
      <c r="B5" s="28"/>
      <c r="C5" s="28" t="s">
        <v>36</v>
      </c>
      <c r="D5" s="28"/>
      <c r="E5" s="28"/>
      <c r="F5" s="13" t="s">
        <v>1</v>
      </c>
      <c r="G5" s="28" t="s">
        <v>37</v>
      </c>
      <c r="H5" s="28"/>
      <c r="I5" s="28"/>
    </row>
    <row r="6" spans="1:9" s="11" customFormat="1" ht="13.5" customHeight="1">
      <c r="A6" s="29" t="s">
        <v>12</v>
      </c>
      <c r="B6" s="29"/>
      <c r="C6" s="29" t="s">
        <v>38</v>
      </c>
      <c r="D6" s="29"/>
      <c r="E6" s="29"/>
      <c r="F6" s="16" t="s">
        <v>13</v>
      </c>
      <c r="G6" s="29">
        <v>59701065</v>
      </c>
      <c r="H6" s="29"/>
      <c r="I6" s="29"/>
    </row>
    <row r="7" spans="1:9" s="8" customFormat="1" ht="13.5" customHeight="1">
      <c r="A7" s="28" t="s">
        <v>14</v>
      </c>
      <c r="B7" s="28"/>
      <c r="C7" s="13"/>
      <c r="D7" s="9" t="s">
        <v>15</v>
      </c>
      <c r="E7" s="13" t="s">
        <v>16</v>
      </c>
      <c r="F7" s="13" t="s">
        <v>17</v>
      </c>
      <c r="G7" s="13" t="s">
        <v>8</v>
      </c>
      <c r="H7" s="13" t="s">
        <v>39</v>
      </c>
      <c r="I7" s="9" t="s">
        <v>2</v>
      </c>
    </row>
    <row r="8" spans="1:9" s="8" customFormat="1" ht="13.5" customHeight="1">
      <c r="A8" s="28" t="s">
        <v>18</v>
      </c>
      <c r="B8" s="28"/>
      <c r="C8" s="12" t="s">
        <v>19</v>
      </c>
      <c r="D8" s="9">
        <v>20.172999999999998</v>
      </c>
      <c r="E8" s="9">
        <v>20.172999999999998</v>
      </c>
      <c r="F8" s="13">
        <v>15.652926000000001</v>
      </c>
      <c r="G8" s="13">
        <v>10</v>
      </c>
      <c r="H8" s="17">
        <f>+F8/E8</f>
        <v>0.77593446686164691</v>
      </c>
      <c r="I8" s="10">
        <f>G8*H8</f>
        <v>7.7593446686164693</v>
      </c>
    </row>
    <row r="9" spans="1:9" s="8" customFormat="1" ht="13.5" customHeight="1">
      <c r="A9" s="25"/>
      <c r="B9" s="25"/>
      <c r="C9" s="12" t="s">
        <v>20</v>
      </c>
      <c r="D9" s="9">
        <v>20.172999999999998</v>
      </c>
      <c r="E9" s="9">
        <v>20.172999999999998</v>
      </c>
      <c r="F9" s="13">
        <v>15.652926000000001</v>
      </c>
      <c r="G9" s="13" t="s">
        <v>21</v>
      </c>
      <c r="H9" s="9"/>
      <c r="I9" s="9" t="s">
        <v>21</v>
      </c>
    </row>
    <row r="10" spans="1:9" s="8" customFormat="1" ht="13.5" customHeight="1">
      <c r="A10" s="25"/>
      <c r="B10" s="25"/>
      <c r="C10" s="12" t="s">
        <v>22</v>
      </c>
      <c r="D10" s="9"/>
      <c r="E10" s="9"/>
      <c r="F10" s="13"/>
      <c r="G10" s="13" t="s">
        <v>21</v>
      </c>
      <c r="H10" s="9"/>
      <c r="I10" s="9" t="s">
        <v>21</v>
      </c>
    </row>
    <row r="11" spans="1:9" s="8" customFormat="1">
      <c r="A11" s="25"/>
      <c r="B11" s="25"/>
      <c r="C11" s="12" t="s">
        <v>23</v>
      </c>
      <c r="D11" s="9"/>
      <c r="E11" s="9"/>
      <c r="F11" s="13"/>
      <c r="G11" s="13" t="s">
        <v>21</v>
      </c>
      <c r="H11" s="9"/>
      <c r="I11" s="9" t="s">
        <v>21</v>
      </c>
    </row>
    <row r="12" spans="1:9" s="8" customFormat="1" ht="18" customHeight="1">
      <c r="A12" s="28" t="s">
        <v>3</v>
      </c>
      <c r="B12" s="28" t="s">
        <v>24</v>
      </c>
      <c r="C12" s="28"/>
      <c r="D12" s="28"/>
      <c r="E12" s="28"/>
      <c r="F12" s="28" t="s">
        <v>25</v>
      </c>
      <c r="G12" s="28"/>
      <c r="H12" s="28"/>
      <c r="I12" s="28"/>
    </row>
    <row r="13" spans="1:9" s="8" customFormat="1" ht="51.75" customHeight="1">
      <c r="A13" s="28"/>
      <c r="B13" s="30" t="s">
        <v>40</v>
      </c>
      <c r="C13" s="31"/>
      <c r="D13" s="31"/>
      <c r="E13" s="32"/>
      <c r="F13" s="30" t="s">
        <v>40</v>
      </c>
      <c r="G13" s="31"/>
      <c r="H13" s="31"/>
      <c r="I13" s="32"/>
    </row>
    <row r="14" spans="1:9" s="8" customFormat="1" ht="46.5" customHeight="1">
      <c r="A14" s="28" t="s">
        <v>4</v>
      </c>
      <c r="B14" s="9" t="s">
        <v>5</v>
      </c>
      <c r="C14" s="9" t="s">
        <v>6</v>
      </c>
      <c r="D14" s="13" t="s">
        <v>7</v>
      </c>
      <c r="E14" s="9" t="s">
        <v>26</v>
      </c>
      <c r="F14" s="9" t="s">
        <v>27</v>
      </c>
      <c r="G14" s="13" t="s">
        <v>8</v>
      </c>
      <c r="H14" s="13" t="s">
        <v>2</v>
      </c>
      <c r="I14" s="9" t="s">
        <v>10</v>
      </c>
    </row>
    <row r="15" spans="1:9" s="8" customFormat="1" ht="46.5" customHeight="1">
      <c r="A15" s="28"/>
      <c r="B15" s="28" t="s">
        <v>29</v>
      </c>
      <c r="C15" s="9" t="s">
        <v>31</v>
      </c>
      <c r="D15" s="15" t="s">
        <v>42</v>
      </c>
      <c r="E15" s="9" t="s">
        <v>48</v>
      </c>
      <c r="F15" s="9" t="s">
        <v>49</v>
      </c>
      <c r="G15" s="14">
        <v>15</v>
      </c>
      <c r="H15" s="14">
        <v>12.55</v>
      </c>
      <c r="I15" s="9" t="s">
        <v>50</v>
      </c>
    </row>
    <row r="16" spans="1:9" s="8" customFormat="1" ht="72.75" customHeight="1">
      <c r="A16" s="28"/>
      <c r="B16" s="28"/>
      <c r="C16" s="9" t="s">
        <v>32</v>
      </c>
      <c r="D16" s="15" t="s">
        <v>43</v>
      </c>
      <c r="E16" s="9" t="s">
        <v>52</v>
      </c>
      <c r="F16" s="9" t="s">
        <v>51</v>
      </c>
      <c r="G16" s="14">
        <v>13</v>
      </c>
      <c r="H16" s="14">
        <v>13</v>
      </c>
      <c r="I16" s="9"/>
    </row>
    <row r="17" spans="1:9" s="8" customFormat="1" ht="46.5" customHeight="1">
      <c r="A17" s="28"/>
      <c r="B17" s="28"/>
      <c r="C17" s="28" t="s">
        <v>33</v>
      </c>
      <c r="D17" s="15" t="s">
        <v>44</v>
      </c>
      <c r="E17" s="9" t="s">
        <v>54</v>
      </c>
      <c r="F17" s="9" t="s">
        <v>53</v>
      </c>
      <c r="G17" s="14">
        <v>6</v>
      </c>
      <c r="H17" s="14">
        <v>6</v>
      </c>
      <c r="I17" s="9"/>
    </row>
    <row r="18" spans="1:9" s="8" customFormat="1" ht="46.5" customHeight="1">
      <c r="A18" s="28"/>
      <c r="B18" s="28"/>
      <c r="C18" s="28"/>
      <c r="D18" s="15" t="s">
        <v>45</v>
      </c>
      <c r="E18" s="9" t="s">
        <v>55</v>
      </c>
      <c r="F18" s="9" t="s">
        <v>55</v>
      </c>
      <c r="G18" s="14">
        <v>6</v>
      </c>
      <c r="H18" s="14">
        <v>6</v>
      </c>
      <c r="I18" s="9"/>
    </row>
    <row r="19" spans="1:9" s="8" customFormat="1" ht="46.5" customHeight="1">
      <c r="A19" s="28"/>
      <c r="B19" s="28"/>
      <c r="C19" s="20" t="s">
        <v>34</v>
      </c>
      <c r="D19" s="15" t="s">
        <v>46</v>
      </c>
      <c r="E19" s="9" t="s">
        <v>56</v>
      </c>
      <c r="F19" s="21" t="s">
        <v>56</v>
      </c>
      <c r="G19" s="14">
        <v>10</v>
      </c>
      <c r="H19" s="14">
        <v>10</v>
      </c>
      <c r="I19" s="9"/>
    </row>
    <row r="20" spans="1:9" s="8" customFormat="1" ht="46.5" customHeight="1">
      <c r="A20" s="28"/>
      <c r="B20" s="9" t="s">
        <v>30</v>
      </c>
      <c r="C20" s="9" t="s">
        <v>41</v>
      </c>
      <c r="D20" s="15" t="s">
        <v>47</v>
      </c>
      <c r="E20" s="9" t="s">
        <v>47</v>
      </c>
      <c r="F20" s="9" t="s">
        <v>47</v>
      </c>
      <c r="G20" s="14">
        <v>40</v>
      </c>
      <c r="H20" s="14">
        <v>40</v>
      </c>
      <c r="I20" s="9"/>
    </row>
    <row r="21" spans="1:9" s="8" customFormat="1" ht="29.25" customHeight="1">
      <c r="A21" s="28" t="s">
        <v>9</v>
      </c>
      <c r="B21" s="28"/>
      <c r="C21" s="28"/>
      <c r="D21" s="28"/>
      <c r="E21" s="28"/>
      <c r="F21" s="28"/>
      <c r="G21" s="14"/>
      <c r="H21" s="19">
        <f>I8+SUM(H15:H20)</f>
        <v>95.309344668616461</v>
      </c>
      <c r="I21" s="18"/>
    </row>
  </sheetData>
  <mergeCells count="24">
    <mergeCell ref="A14:A20"/>
    <mergeCell ref="B15:B19"/>
    <mergeCell ref="C17:C18"/>
    <mergeCell ref="A21:F21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1"/>
  <sheetViews>
    <sheetView tabSelected="1" view="pageBreakPreview" topLeftCell="A4" zoomScale="93" zoomScaleNormal="100" zoomScaleSheetLayoutView="93" workbookViewId="0">
      <selection activeCell="D20" sqref="D20"/>
    </sheetView>
  </sheetViews>
  <sheetFormatPr defaultColWidth="9" defaultRowHeight="13.5"/>
  <cols>
    <col min="1" max="1" width="4.125" customWidth="1"/>
    <col min="2" max="2" width="7.5" customWidth="1"/>
    <col min="3" max="3" width="17.25" customWidth="1"/>
    <col min="4" max="5" width="11.5" style="3" customWidth="1"/>
    <col min="6" max="6" width="10.5" customWidth="1"/>
    <col min="7" max="7" width="11" style="4" customWidth="1"/>
    <col min="8" max="8" width="8" bestFit="1" customWidth="1"/>
    <col min="9" max="9" width="12.5" customWidth="1"/>
  </cols>
  <sheetData>
    <row r="1" spans="1:9" s="1" customFormat="1" ht="22.5" customHeight="1">
      <c r="A1" s="26" t="s">
        <v>57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28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13.5" customHeight="1">
      <c r="A4" s="28" t="s">
        <v>0</v>
      </c>
      <c r="B4" s="28"/>
      <c r="C4" s="28" t="s">
        <v>59</v>
      </c>
      <c r="D4" s="28"/>
      <c r="E4" s="28"/>
      <c r="F4" s="28"/>
      <c r="G4" s="28"/>
      <c r="H4" s="28"/>
      <c r="I4" s="28"/>
    </row>
    <row r="5" spans="1:9" s="8" customFormat="1" ht="13.5" customHeight="1">
      <c r="A5" s="28" t="s">
        <v>11</v>
      </c>
      <c r="B5" s="28"/>
      <c r="C5" s="28" t="s">
        <v>36</v>
      </c>
      <c r="D5" s="28"/>
      <c r="E5" s="28"/>
      <c r="F5" s="13" t="s">
        <v>1</v>
      </c>
      <c r="G5" s="28" t="s">
        <v>37</v>
      </c>
      <c r="H5" s="28"/>
      <c r="I5" s="28"/>
    </row>
    <row r="6" spans="1:9" s="11" customFormat="1" ht="13.5" customHeight="1">
      <c r="A6" s="29" t="s">
        <v>12</v>
      </c>
      <c r="B6" s="29"/>
      <c r="C6" s="29" t="s">
        <v>60</v>
      </c>
      <c r="D6" s="29"/>
      <c r="E6" s="29"/>
      <c r="F6" s="16" t="s">
        <v>13</v>
      </c>
      <c r="G6" s="29">
        <v>59701079</v>
      </c>
      <c r="H6" s="29"/>
      <c r="I6" s="29"/>
    </row>
    <row r="7" spans="1:9" s="8" customFormat="1" ht="13.5" customHeight="1">
      <c r="A7" s="28" t="s">
        <v>14</v>
      </c>
      <c r="B7" s="28"/>
      <c r="C7" s="13"/>
      <c r="D7" s="22" t="s">
        <v>15</v>
      </c>
      <c r="E7" s="13" t="s">
        <v>16</v>
      </c>
      <c r="F7" s="13" t="s">
        <v>17</v>
      </c>
      <c r="G7" s="13" t="s">
        <v>8</v>
      </c>
      <c r="H7" s="13" t="s">
        <v>39</v>
      </c>
      <c r="I7" s="22" t="s">
        <v>2</v>
      </c>
    </row>
    <row r="8" spans="1:9" s="8" customFormat="1" ht="13.5" customHeight="1">
      <c r="A8" s="28" t="s">
        <v>18</v>
      </c>
      <c r="B8" s="28"/>
      <c r="C8" s="12" t="s">
        <v>19</v>
      </c>
      <c r="D8" s="22">
        <v>20.172999999999998</v>
      </c>
      <c r="E8" s="22">
        <v>20.172999999999998</v>
      </c>
      <c r="F8" s="13">
        <v>15.652926000000001</v>
      </c>
      <c r="G8" s="13">
        <v>10</v>
      </c>
      <c r="H8" s="17">
        <f>+F8/E8</f>
        <v>0.77593446686164691</v>
      </c>
      <c r="I8" s="10">
        <f>G8*H8</f>
        <v>7.7593446686164693</v>
      </c>
    </row>
    <row r="9" spans="1:9" s="8" customFormat="1" ht="13.5" customHeight="1">
      <c r="A9" s="25"/>
      <c r="B9" s="25"/>
      <c r="C9" s="12" t="s">
        <v>20</v>
      </c>
      <c r="D9" s="22">
        <v>20.172999999999998</v>
      </c>
      <c r="E9" s="22">
        <v>20.172999999999998</v>
      </c>
      <c r="F9" s="13">
        <v>15.652926000000001</v>
      </c>
      <c r="G9" s="13" t="s">
        <v>21</v>
      </c>
      <c r="H9" s="22"/>
      <c r="I9" s="22" t="s">
        <v>21</v>
      </c>
    </row>
    <row r="10" spans="1:9" s="8" customFormat="1" ht="13.5" customHeight="1">
      <c r="A10" s="25"/>
      <c r="B10" s="25"/>
      <c r="C10" s="12" t="s">
        <v>22</v>
      </c>
      <c r="D10" s="22"/>
      <c r="E10" s="22"/>
      <c r="F10" s="13"/>
      <c r="G10" s="13" t="s">
        <v>21</v>
      </c>
      <c r="H10" s="22"/>
      <c r="I10" s="22" t="s">
        <v>21</v>
      </c>
    </row>
    <row r="11" spans="1:9" s="8" customFormat="1">
      <c r="A11" s="25"/>
      <c r="B11" s="25"/>
      <c r="C11" s="12" t="s">
        <v>23</v>
      </c>
      <c r="D11" s="22"/>
      <c r="E11" s="22"/>
      <c r="F11" s="13"/>
      <c r="G11" s="13" t="s">
        <v>21</v>
      </c>
      <c r="H11" s="22"/>
      <c r="I11" s="22" t="s">
        <v>21</v>
      </c>
    </row>
    <row r="12" spans="1:9" s="8" customFormat="1" ht="18" customHeight="1">
      <c r="A12" s="28" t="s">
        <v>3</v>
      </c>
      <c r="B12" s="28" t="s">
        <v>24</v>
      </c>
      <c r="C12" s="28"/>
      <c r="D12" s="28"/>
      <c r="E12" s="28"/>
      <c r="F12" s="28" t="s">
        <v>25</v>
      </c>
      <c r="G12" s="28"/>
      <c r="H12" s="28"/>
      <c r="I12" s="28"/>
    </row>
    <row r="13" spans="1:9" s="8" customFormat="1" ht="73.5" customHeight="1">
      <c r="A13" s="28"/>
      <c r="B13" s="30" t="s">
        <v>61</v>
      </c>
      <c r="C13" s="31"/>
      <c r="D13" s="31"/>
      <c r="E13" s="32"/>
      <c r="F13" s="30" t="s">
        <v>40</v>
      </c>
      <c r="G13" s="31"/>
      <c r="H13" s="31"/>
      <c r="I13" s="32"/>
    </row>
    <row r="14" spans="1:9" s="8" customFormat="1" ht="46.5" customHeight="1">
      <c r="A14" s="28" t="s">
        <v>4</v>
      </c>
      <c r="B14" s="22" t="s">
        <v>5</v>
      </c>
      <c r="C14" s="22" t="s">
        <v>6</v>
      </c>
      <c r="D14" s="13" t="s">
        <v>7</v>
      </c>
      <c r="E14" s="22" t="s">
        <v>26</v>
      </c>
      <c r="F14" s="22" t="s">
        <v>27</v>
      </c>
      <c r="G14" s="13" t="s">
        <v>8</v>
      </c>
      <c r="H14" s="13" t="s">
        <v>2</v>
      </c>
      <c r="I14" s="22" t="s">
        <v>10</v>
      </c>
    </row>
    <row r="15" spans="1:9" s="8" customFormat="1" ht="87.75" customHeight="1">
      <c r="A15" s="28"/>
      <c r="B15" s="28" t="s">
        <v>29</v>
      </c>
      <c r="C15" s="22" t="s">
        <v>31</v>
      </c>
      <c r="D15" s="23" t="s">
        <v>42</v>
      </c>
      <c r="E15" s="22" t="s">
        <v>48</v>
      </c>
      <c r="F15" s="22" t="s">
        <v>49</v>
      </c>
      <c r="G15" s="14">
        <v>15</v>
      </c>
      <c r="H15" s="33">
        <f>46/55*G15</f>
        <v>12.545454545454545</v>
      </c>
      <c r="I15" s="22" t="s">
        <v>50</v>
      </c>
    </row>
    <row r="16" spans="1:9" s="8" customFormat="1" ht="107.25" customHeight="1">
      <c r="A16" s="28"/>
      <c r="B16" s="28"/>
      <c r="C16" s="22" t="s">
        <v>32</v>
      </c>
      <c r="D16" s="23" t="s">
        <v>43</v>
      </c>
      <c r="E16" s="22" t="s">
        <v>62</v>
      </c>
      <c r="F16" s="22" t="s">
        <v>51</v>
      </c>
      <c r="G16" s="14">
        <v>13</v>
      </c>
      <c r="H16" s="14">
        <v>13</v>
      </c>
      <c r="I16" s="22"/>
    </row>
    <row r="17" spans="1:9" s="8" customFormat="1" ht="46.5" customHeight="1">
      <c r="A17" s="28"/>
      <c r="B17" s="28"/>
      <c r="C17" s="28" t="s">
        <v>33</v>
      </c>
      <c r="D17" s="23" t="s">
        <v>63</v>
      </c>
      <c r="E17" s="24" t="s">
        <v>64</v>
      </c>
      <c r="F17" s="22" t="s">
        <v>53</v>
      </c>
      <c r="G17" s="14">
        <v>6</v>
      </c>
      <c r="H17" s="14">
        <v>6</v>
      </c>
      <c r="I17" s="22"/>
    </row>
    <row r="18" spans="1:9" s="8" customFormat="1" ht="46.5" customHeight="1">
      <c r="A18" s="28"/>
      <c r="B18" s="28"/>
      <c r="C18" s="28"/>
      <c r="D18" s="23" t="s">
        <v>65</v>
      </c>
      <c r="E18" s="24" t="s">
        <v>66</v>
      </c>
      <c r="F18" s="22" t="s">
        <v>55</v>
      </c>
      <c r="G18" s="14">
        <v>6</v>
      </c>
      <c r="H18" s="14">
        <v>6</v>
      </c>
      <c r="I18" s="22"/>
    </row>
    <row r="19" spans="1:9" s="8" customFormat="1" ht="46.5" customHeight="1">
      <c r="A19" s="28"/>
      <c r="B19" s="28"/>
      <c r="C19" s="20" t="s">
        <v>34</v>
      </c>
      <c r="D19" s="23" t="s">
        <v>46</v>
      </c>
      <c r="E19" s="22" t="s">
        <v>56</v>
      </c>
      <c r="F19" s="22" t="s">
        <v>67</v>
      </c>
      <c r="G19" s="14">
        <v>10</v>
      </c>
      <c r="H19" s="14">
        <v>10</v>
      </c>
      <c r="I19" s="22"/>
    </row>
    <row r="20" spans="1:9" s="8" customFormat="1" ht="46.5" customHeight="1">
      <c r="A20" s="28"/>
      <c r="B20" s="22" t="s">
        <v>30</v>
      </c>
      <c r="C20" s="22" t="s">
        <v>68</v>
      </c>
      <c r="D20" s="23" t="s">
        <v>69</v>
      </c>
      <c r="E20" s="22" t="s">
        <v>70</v>
      </c>
      <c r="F20" s="22" t="s">
        <v>47</v>
      </c>
      <c r="G20" s="14">
        <v>40</v>
      </c>
      <c r="H20" s="14">
        <v>35</v>
      </c>
      <c r="I20" s="22" t="s">
        <v>58</v>
      </c>
    </row>
    <row r="21" spans="1:9" s="8" customFormat="1" ht="16.5" customHeight="1">
      <c r="A21" s="28" t="s">
        <v>9</v>
      </c>
      <c r="B21" s="28"/>
      <c r="C21" s="28"/>
      <c r="D21" s="28"/>
      <c r="E21" s="28"/>
      <c r="F21" s="28"/>
      <c r="G21" s="14"/>
      <c r="H21" s="34">
        <f>I8+SUM(H15:H20)</f>
        <v>90.304799214071011</v>
      </c>
      <c r="I21" s="18"/>
    </row>
  </sheetData>
  <mergeCells count="24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4:A20"/>
    <mergeCell ref="B15:B19"/>
    <mergeCell ref="C17:C18"/>
    <mergeCell ref="A21:F21"/>
    <mergeCell ref="A10:B10"/>
    <mergeCell ref="A11:B11"/>
    <mergeCell ref="A12:A13"/>
    <mergeCell ref="B12:E12"/>
    <mergeCell ref="F12:I12"/>
    <mergeCell ref="B13:E13"/>
    <mergeCell ref="F13:I13"/>
  </mergeCells>
  <phoneticPr fontId="13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12、综合类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2023-05-08T10:04:02Z</cp:lastPrinted>
  <dcterms:created xsi:type="dcterms:W3CDTF">2018-03-28T06:56:00Z</dcterms:created>
  <dcterms:modified xsi:type="dcterms:W3CDTF">2023-05-08T10:04:15Z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