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 yWindow="-105" windowWidth="20730" windowHeight="11760" tabRatio="927"/>
  </bookViews>
  <sheets>
    <sheet name="12.综合类 " sheetId="41" r:id="rId1"/>
  </sheets>
  <definedNames>
    <definedName name="_xlnm.Print_Area" localSheetId="0">'12.综合类 '!$A$1:$I$21</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1" l="1"/>
  <c r="I8" i="41" s="1"/>
  <c r="H21" i="41" s="1"/>
</calcChain>
</file>

<file path=xl/sharedStrings.xml><?xml version="1.0" encoding="utf-8"?>
<sst xmlns="http://schemas.openxmlformats.org/spreadsheetml/2006/main" count="65" uniqueCount="60">
  <si>
    <t>（2022年度）</t>
  </si>
  <si>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</si>
  <si>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</si>
  <si>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</si>
  <si>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</si>
  <si>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</si>
  <si>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</si>
  <si>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</si>
  <si>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</si>
  <si>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</si>
  <si>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</si>
  <si>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</si>
  <si>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</si>
  <si>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</si>
  <si>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</si>
  <si>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</si>
  <si>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</si>
  <si>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</si>
  <si>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</si>
  <si>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</si>
  <si>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</si>
  <si>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</si>
  <si>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</si>
  <si>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</si>
  <si>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</si>
  <si>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</si>
  <si>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</si>
  <si>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</si>
  <si>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项目预算控制数</t>
  </si>
  <si>
    <t>可持续效益</t>
  </si>
  <si>
    <t>总分</t>
  </si>
  <si>
    <t>社会效益</t>
  </si>
  <si>
    <t>验收合格率</t>
  </si>
  <si>
    <t>北京市疫情防控交通综合保障技术服务</t>
  </si>
  <si>
    <t>宋迪</t>
  </si>
  <si>
    <t>根据北京新冠肺炎疫情防控工作领导小组交通安全组工作要求和市交通委工作部署，全面支撑疫情防控期间社会面交通动态监测、分析研判、预测预警、调度指挥、信息报送；全面支撑风险人员转运、就医应急保障和医护工作人员通勤交通运输组织及车辆运行监测调度、事件处置；全面支撑涉疫封管控区周边公共交通运力动态调配。实现就医保障和风险人员转运车辆“通行证”和人员“白名单”线上快速办理，实现涉疫交通运输保障动态监测、扁平指挥、协同调度、挂图作战，实现疫情防控期间社会面交通运行情况动态监测，公共交通运力动态调配。</t>
  </si>
  <si>
    <t>根据北京新冠肺炎疫情防控工作领导小组交通安全组工作要求和市交通委工作部署，完成疫情防控期间社会面交通动态监测、分析研判、预测预警、调度指挥、信息报送；风险人员转运、就医应急保障和医护工作人员通勤交通运输组织及车辆运行监测调度、事件处置；涉疫封管控区周边公共交通运力动态调配工作。实现就医保障和风险人员转运车辆“通行证”和人员“白名单”线上快速办理，实现涉疫交通运输保障动态监测、扁平指挥、协同调度、挂图作战，实现疫情防控期间社会面交通运行情况动态监测，公共交通运力动态调配。</t>
  </si>
  <si>
    <t>运行保障技术服务定性</t>
  </si>
  <si>
    <t>7*24小时开展疫情期间市交通安全组的监测值守工作</t>
  </si>
  <si>
    <t>≥100%</t>
  </si>
  <si>
    <t>≥95%</t>
  </si>
  <si>
    <t>当年12月前</t>
  </si>
  <si>
    <t>74.4221646万元</t>
  </si>
  <si>
    <t>74.422134万元</t>
  </si>
  <si>
    <t>提供有力支撑</t>
  </si>
  <si>
    <r>
      <t>项目支出绩效自评表</t>
    </r>
    <r>
      <rPr>
        <sz val="18"/>
        <color indexed="8"/>
        <rFont val="仿宋"/>
        <family val="3"/>
        <charset val="134"/>
      </rPr>
      <t xml:space="preserve"> </t>
    </r>
  </si>
  <si>
    <t>北京市交通委员会</t>
    <phoneticPr fontId="12" type="noConversion"/>
  </si>
  <si>
    <t>北京市交通运行监测调度中心</t>
    <phoneticPr fontId="12" type="noConversion"/>
  </si>
  <si>
    <t>产
出
指
标
(50分)</t>
    <phoneticPr fontId="12" type="noConversion"/>
  </si>
  <si>
    <t>效益指标（40分）</t>
    <phoneticPr fontId="12" type="noConversion"/>
  </si>
  <si>
    <t>效益指标
（40分）</t>
    <phoneticPr fontId="12" type="noConversion"/>
  </si>
  <si>
    <t>数量指标
（15分）</t>
    <phoneticPr fontId="12" type="noConversion"/>
  </si>
  <si>
    <t>质量指标
（13分）</t>
    <phoneticPr fontId="12" type="noConversion"/>
  </si>
  <si>
    <t>时效指标
（12分）</t>
    <phoneticPr fontId="12" type="noConversion"/>
  </si>
  <si>
    <t>成本指标
（10分）</t>
    <phoneticPr fontId="12" type="noConversion"/>
  </si>
  <si>
    <t>支撑依据不充分</t>
    <phoneticPr fontId="12" type="noConversion"/>
  </si>
  <si>
    <t>完成社会面公共交通保障、涉疫人员转运、医护工作人员通勤保障和必需物资保障工作</t>
    <phoneticPr fontId="12" type="noConversion"/>
  </si>
  <si>
    <t>完成城市突发重大公共卫生事件交通运输保障运行监测调度工作</t>
    <phoneticPr fontId="12" type="noConversion"/>
  </si>
  <si>
    <t>为城市突发重大公共卫生事件交通运输保障运行监测调度工作积累经验</t>
    <phoneticPr fontId="12" type="noConversion"/>
  </si>
  <si>
    <t>项目进度</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</si>
</sst>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2"/>
      <color theme="1"/>
      <name val="宋体"/>
      <family val="3"/>
      <charset val="134"/>
      <scheme val="minor"/>
    </font>
    <font>
      <sz val="11"/>
      <color theme="1"/>
      <name val="宋体"/>
      <family val="3"/>
      <charset val="134"/>
      <scheme val="minor"/>
    </font>
    <font>
      <sz val="10"/>
      <name val="Arial"/>
      <family val="2"/>
    </font>
    <font>
      <sz val="12"/>
      <name val="宋体"/>
      <family val="3"/>
      <charset val="134"/>
    </font>
    <font>
      <sz val="11"/>
      <color indexed="8"/>
      <name val="宋体"/>
      <family val="3"/>
      <charset val="134"/>
    </font>
    <font>
      <b/>
      <sz val="18"/>
      <color indexed="8"/>
      <name val="仿宋"/>
      <family val="3"/>
      <charset val="134"/>
    </font>
    <font>
      <sz val="18"/>
      <color indexed="8"/>
      <name val="仿宋"/>
      <family val="3"/>
      <charset val="134"/>
    </font>
    <font>
      <sz val="18"/>
      <color theme="1"/>
      <name val="仿宋"/>
      <family val="3"/>
      <charset val="134"/>
    </font>
    <font>
      <sz val="14"/>
      <color theme="1"/>
      <name val="仿宋"/>
      <family val="3"/>
      <charset val="134"/>
    </font>
    <font>
      <sz val="10.5"/>
      <color indexed="8"/>
      <name val="仿宋"/>
      <family val="3"/>
      <charset val="134"/>
    </font>
    <font>
      <sz val="11"/>
      <color theme="1"/>
      <name val="仿宋"/>
      <family val="3"/>
      <charset val="134"/>
    </font>
    <font>
      <sz val="9"/>
      <name val="宋体"/>
      <family val="3"/>
      <charset val="134"/>
      <scheme val="minor"/>
    </font>
    <font>
      <sz val="10.5"/>
      <color theme="1"/>
      <name val="仿宋"/>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5">
    <xf numFmtId="0" fontId="0" fillId="0" borderId="0">
      <alignment vertical="center"/>
    </xf>
    <xf numFmtId="0" fontId="2" fillId="0" borderId="0"/>
    <xf numFmtId="0" fontId="3" fillId="0" borderId="0"/>
    <xf numFmtId="0" fontId="4" fillId="0" borderId="0"/>
    <xf numFmtId="0" fontId="4" fillId="0" borderId="0"/>
    <xf numFmtId="0" fontId="4" fillId="0" borderId="0"/>
    <xf numFmtId="0" fontId="4" fillId="0" borderId="0"/>
    <xf numFmtId="0" fontId="2" fillId="0" borderId="0">
      <alignment vertical="center"/>
    </xf>
    <xf numFmtId="0" fontId="2" fillId="0" borderId="0">
      <alignment vertical="center"/>
    </xf>
    <xf numFmtId="43" fontId="5" fillId="0" borderId="0" applyFont="0" applyFill="0" applyBorder="0" applyAlignment="0" applyProtection="0">
      <alignment vertical="center"/>
    </xf>
    <xf numFmtId="0" fontId="2" fillId="0" borderId="0"/>
    <xf numFmtId="0" fontId="2" fillId="0" borderId="0"/>
    <xf numFmtId="0" fontId="5" fillId="0" borderId="0"/>
    <xf numFmtId="0" fontId="5" fillId="0" borderId="0">
      <alignment vertical="center"/>
    </xf>
    <xf numFmtId="0" fontId="1" fillId="0" borderId="0"/>
  </cellStyleXfs>
  <cellXfs count="29">
    <xf numFmtId="0" fontId="0" fillId="0" borderId="0" xfId="0">
      <alignment vertical="center"/>
    </xf>
    <xf numFmtId="0" fontId="8" fillId="0" borderId="0" xfId="0" applyFont="1">
      <alignment vertical="center"/>
    </xf>
    <xf numFmtId="0" fontId="9" fillId="0" borderId="0" xfId="0" applyFont="1">
      <alignment vertical="center"/>
    </xf>
    <xf numFmtId="0" fontId="9" fillId="0" borderId="1" xfId="0" applyFont="1" applyBorder="1" applyAlignment="1">
      <alignment vertical="center" wrapText="1"/>
    </xf>
    <xf numFmtId="0" fontId="9" fillId="0" borderId="1" xfId="0" applyFont="1" applyBorder="1" applyAlignment="1">
      <alignment horizontal="center" vertical="center" wrapText="1"/>
    </xf>
    <xf numFmtId="176" fontId="9" fillId="0" borderId="1"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1" fillId="0" borderId="0" xfId="0" applyFont="1" applyAlignment="1"/>
    <xf numFmtId="0" fontId="10" fillId="0" borderId="3" xfId="0" applyFont="1" applyBorder="1" applyAlignment="1">
      <alignment horizontal="center" vertical="center" wrapText="1"/>
    </xf>
    <xf numFmtId="0" fontId="10" fillId="0" borderId="3" xfId="0" applyFont="1" applyBorder="1" applyAlignment="1">
      <alignment vertical="center" wrapText="1"/>
    </xf>
    <xf numFmtId="10" fontId="10" fillId="0" borderId="2" xfId="0" applyNumberFormat="1" applyFont="1" applyBorder="1" applyAlignment="1">
      <alignment horizontal="center" vertical="center" wrapText="1"/>
    </xf>
    <xf numFmtId="176" fontId="10" fillId="0" borderId="2"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1" fillId="0" borderId="0" xfId="0" applyFont="1">
      <alignment vertical="center"/>
    </xf>
    <xf numFmtId="0" fontId="11" fillId="0" borderId="0" xfId="0" applyFont="1" applyAlignment="1">
      <alignment horizontal="center" vertical="center"/>
    </xf>
    <xf numFmtId="176" fontId="11" fillId="0" borderId="0" xfId="0" applyNumberFormat="1" applyFont="1" applyAlignment="1">
      <alignment horizontal="center" vertical="center" wrapText="1"/>
    </xf>
    <xf numFmtId="176" fontId="13"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2" xfId="0" applyFont="1" applyBorder="1" applyAlignment="1">
      <alignment vertical="center" wrapText="1"/>
    </xf>
    <xf numFmtId="0" fontId="6" fillId="0" borderId="0" xfId="0" applyFont="1" applyAlignment="1">
      <alignment horizontal="center" vertical="center" wrapText="1"/>
    </xf>
    <xf numFmtId="0" fontId="9" fillId="0" borderId="0" xfId="0" applyFont="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10"/>
    <cellStyle name="常规 4 2" xfId="11"/>
    <cellStyle name="常规 4 3" xfId="12"/>
    <cellStyle name="常规 4 4" xfId="1"/>
    <cellStyle name="常规 5" xfId="13"/>
    <cellStyle name="常规 6" xfId="2"/>
    <cellStyle name="常规 7" xfId="14"/>
    <cellStyle name="千位分隔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abSelected="1" view="pageBreakPreview" topLeftCell="A16" zoomScaleNormal="90" zoomScaleSheetLayoutView="100" workbookViewId="0">
      <selection activeCell="F16" sqref="F16"/>
    </sheetView>
  </sheetViews>
  <sheetFormatPr defaultColWidth="9" defaultRowHeight="13.5" x14ac:dyDescent="0.15"/>
  <cols>
    <col min="1" max="1" width="4.125" style="13" customWidth="1"/>
    <col min="2" max="2" width="8.875" style="13" customWidth="1"/>
    <col min="3" max="3" width="17.875" style="13" customWidth="1"/>
    <col min="4" max="4" width="14.75" style="14" customWidth="1"/>
    <col min="5" max="5" width="19.625" style="14" customWidth="1"/>
    <col min="6" max="6" width="16.375" style="13" customWidth="1"/>
    <col min="7" max="7" width="7.125" style="15" customWidth="1"/>
    <col min="8" max="8" width="8.5" style="13" customWidth="1"/>
    <col min="9" max="9" width="12.25" style="13" customWidth="1"/>
    <col min="10" max="16384" width="9" style="13"/>
  </cols>
  <sheetData>
    <row r="1" spans="1:9" s="1" customFormat="1" ht="22.5" customHeight="1" x14ac:dyDescent="0.15">
      <c r="A1" s="20" t="s">
        <v>45</v>
      </c>
      <c r="B1" s="20"/>
      <c r="C1" s="20"/>
      <c r="D1" s="20"/>
      <c r="E1" s="20"/>
      <c r="F1" s="20"/>
      <c r="G1" s="20"/>
      <c r="H1" s="20"/>
      <c r="I1" s="20"/>
    </row>
    <row r="2" spans="1:9" s="2" customFormat="1" ht="18.75" customHeight="1" x14ac:dyDescent="0.15">
      <c r="A2" s="21" t="s">
        <v>0</v>
      </c>
      <c r="B2" s="21"/>
      <c r="C2" s="21"/>
      <c r="D2" s="21"/>
      <c r="E2" s="21"/>
      <c r="F2" s="21"/>
      <c r="G2" s="21"/>
      <c r="H2" s="21"/>
      <c r="I2" s="21"/>
    </row>
    <row r="3" spans="1:9" s="2" customFormat="1" ht="11.25" customHeight="1" x14ac:dyDescent="0.15">
      <c r="A3" s="3"/>
      <c r="B3" s="3"/>
      <c r="C3" s="3"/>
      <c r="D3" s="4"/>
      <c r="E3" s="4"/>
      <c r="F3" s="3"/>
      <c r="G3" s="5"/>
    </row>
    <row r="4" spans="1:9" s="7" customFormat="1" x14ac:dyDescent="0.15">
      <c r="A4" s="18" t="s">
        <v>1</v>
      </c>
      <c r="B4" s="18"/>
      <c r="C4" s="18" t="s">
        <v>33</v>
      </c>
      <c r="D4" s="18"/>
      <c r="E4" s="18"/>
      <c r="F4" s="18"/>
      <c r="G4" s="18"/>
      <c r="H4" s="18"/>
      <c r="I4" s="18"/>
    </row>
    <row r="5" spans="1:9" s="7" customFormat="1" x14ac:dyDescent="0.15">
      <c r="A5" s="18" t="s">
        <v>2</v>
      </c>
      <c r="B5" s="18"/>
      <c r="C5" s="18" t="s">
        <v>46</v>
      </c>
      <c r="D5" s="18"/>
      <c r="E5" s="18"/>
      <c r="F5" s="8" t="s">
        <v>3</v>
      </c>
      <c r="G5" s="18" t="s">
        <v>47</v>
      </c>
      <c r="H5" s="18"/>
      <c r="I5" s="18"/>
    </row>
    <row r="6" spans="1:9" s="7" customFormat="1" x14ac:dyDescent="0.15">
      <c r="A6" s="18" t="s">
        <v>4</v>
      </c>
      <c r="B6" s="18"/>
      <c r="C6" s="18" t="s">
        <v>34</v>
      </c>
      <c r="D6" s="18"/>
      <c r="E6" s="18"/>
      <c r="F6" s="8" t="s">
        <v>5</v>
      </c>
      <c r="G6" s="18">
        <v>57079392</v>
      </c>
      <c r="H6" s="18"/>
      <c r="I6" s="18"/>
    </row>
    <row r="7" spans="1:9" s="7" customFormat="1" x14ac:dyDescent="0.15">
      <c r="A7" s="18" t="s">
        <v>6</v>
      </c>
      <c r="B7" s="18"/>
      <c r="C7" s="8"/>
      <c r="D7" s="6" t="s">
        <v>7</v>
      </c>
      <c r="E7" s="8" t="s">
        <v>8</v>
      </c>
      <c r="F7" s="8" t="s">
        <v>9</v>
      </c>
      <c r="G7" s="8" t="s">
        <v>10</v>
      </c>
      <c r="H7" s="8" t="s">
        <v>11</v>
      </c>
      <c r="I7" s="6" t="s">
        <v>12</v>
      </c>
    </row>
    <row r="8" spans="1:9" s="7" customFormat="1" ht="13.5" customHeight="1" x14ac:dyDescent="0.15">
      <c r="A8" s="18" t="s">
        <v>13</v>
      </c>
      <c r="B8" s="18"/>
      <c r="C8" s="9" t="s">
        <v>14</v>
      </c>
      <c r="D8" s="6">
        <v>74.422163999999995</v>
      </c>
      <c r="E8" s="12">
        <v>74.422163999999995</v>
      </c>
      <c r="F8" s="8">
        <v>74.422134</v>
      </c>
      <c r="G8" s="8">
        <v>10</v>
      </c>
      <c r="H8" s="10">
        <f>+F8/E8</f>
        <v>0.99999959689428009</v>
      </c>
      <c r="I8" s="11">
        <f>G8*H8</f>
        <v>9.9999959689428017</v>
      </c>
    </row>
    <row r="9" spans="1:9" s="7" customFormat="1" ht="13.5" customHeight="1" x14ac:dyDescent="0.15">
      <c r="A9" s="19"/>
      <c r="B9" s="19"/>
      <c r="C9" s="9" t="s">
        <v>15</v>
      </c>
      <c r="D9" s="6">
        <v>74.422163999999995</v>
      </c>
      <c r="E9" s="12">
        <v>74.422163999999995</v>
      </c>
      <c r="F9" s="8">
        <v>74.422134</v>
      </c>
      <c r="G9" s="8"/>
      <c r="H9" s="6"/>
      <c r="I9" s="6"/>
    </row>
    <row r="10" spans="1:9" s="7" customFormat="1" ht="13.5" customHeight="1" x14ac:dyDescent="0.15">
      <c r="A10" s="19"/>
      <c r="B10" s="19"/>
      <c r="C10" s="9" t="s">
        <v>16</v>
      </c>
      <c r="D10" s="6"/>
      <c r="E10" s="6"/>
      <c r="F10" s="8"/>
      <c r="G10" s="8"/>
      <c r="H10" s="6"/>
      <c r="I10" s="6"/>
    </row>
    <row r="11" spans="1:9" s="7" customFormat="1" x14ac:dyDescent="0.15">
      <c r="A11" s="19"/>
      <c r="B11" s="19"/>
      <c r="C11" s="9" t="s">
        <v>17</v>
      </c>
      <c r="D11" s="6"/>
      <c r="E11" s="6"/>
      <c r="F11" s="8"/>
      <c r="G11" s="8"/>
      <c r="H11" s="6"/>
      <c r="I11" s="6"/>
    </row>
    <row r="12" spans="1:9" s="7" customFormat="1" ht="18" customHeight="1" x14ac:dyDescent="0.15">
      <c r="A12" s="18" t="s">
        <v>18</v>
      </c>
      <c r="B12" s="18" t="s">
        <v>19</v>
      </c>
      <c r="C12" s="18"/>
      <c r="D12" s="18"/>
      <c r="E12" s="18"/>
      <c r="F12" s="18" t="s">
        <v>20</v>
      </c>
      <c r="G12" s="18"/>
      <c r="H12" s="18"/>
      <c r="I12" s="18"/>
    </row>
    <row r="13" spans="1:9" s="7" customFormat="1" ht="137.25" customHeight="1" x14ac:dyDescent="0.15">
      <c r="A13" s="18"/>
      <c r="B13" s="25" t="s">
        <v>35</v>
      </c>
      <c r="C13" s="26"/>
      <c r="D13" s="26"/>
      <c r="E13" s="27"/>
      <c r="F13" s="25" t="s">
        <v>36</v>
      </c>
      <c r="G13" s="26"/>
      <c r="H13" s="26"/>
      <c r="I13" s="27"/>
    </row>
    <row r="14" spans="1:9" s="7" customFormat="1" ht="33" customHeight="1" x14ac:dyDescent="0.15">
      <c r="A14" s="18" t="s">
        <v>21</v>
      </c>
      <c r="B14" s="6" t="s">
        <v>22</v>
      </c>
      <c r="C14" s="6" t="s">
        <v>23</v>
      </c>
      <c r="D14" s="8" t="s">
        <v>24</v>
      </c>
      <c r="E14" s="6" t="s">
        <v>25</v>
      </c>
      <c r="F14" s="6" t="s">
        <v>26</v>
      </c>
      <c r="G14" s="8" t="s">
        <v>10</v>
      </c>
      <c r="H14" s="8" t="s">
        <v>12</v>
      </c>
      <c r="I14" s="6" t="s">
        <v>27</v>
      </c>
    </row>
    <row r="15" spans="1:9" s="7" customFormat="1" ht="48.6" customHeight="1" x14ac:dyDescent="0.15">
      <c r="A15" s="18"/>
      <c r="B15" s="22" t="s">
        <v>48</v>
      </c>
      <c r="C15" s="6" t="s">
        <v>51</v>
      </c>
      <c r="D15" s="28" t="s">
        <v>37</v>
      </c>
      <c r="E15" s="6" t="s">
        <v>38</v>
      </c>
      <c r="F15" s="17" t="s">
        <v>38</v>
      </c>
      <c r="G15" s="6">
        <v>15</v>
      </c>
      <c r="H15" s="6">
        <v>15</v>
      </c>
      <c r="I15" s="6"/>
    </row>
    <row r="16" spans="1:9" s="7" customFormat="1" ht="46.9" customHeight="1" x14ac:dyDescent="0.15">
      <c r="A16" s="18"/>
      <c r="B16" s="23"/>
      <c r="C16" s="6" t="s">
        <v>52</v>
      </c>
      <c r="D16" s="28" t="s">
        <v>32</v>
      </c>
      <c r="E16" s="6" t="s">
        <v>40</v>
      </c>
      <c r="F16" s="6" t="s">
        <v>39</v>
      </c>
      <c r="G16" s="6">
        <v>13</v>
      </c>
      <c r="H16" s="6">
        <v>13</v>
      </c>
      <c r="I16" s="6"/>
    </row>
    <row r="17" spans="1:9" s="7" customFormat="1" ht="46.9" customHeight="1" x14ac:dyDescent="0.15">
      <c r="A17" s="18"/>
      <c r="B17" s="23"/>
      <c r="C17" s="6" t="s">
        <v>53</v>
      </c>
      <c r="D17" s="28" t="s">
        <v>59</v>
      </c>
      <c r="E17" s="6" t="s">
        <v>41</v>
      </c>
      <c r="F17" s="17" t="s">
        <v>41</v>
      </c>
      <c r="G17" s="6">
        <v>12</v>
      </c>
      <c r="H17" s="6">
        <v>12</v>
      </c>
      <c r="I17" s="6"/>
    </row>
    <row r="18" spans="1:9" s="7" customFormat="1" ht="34.5" customHeight="1" x14ac:dyDescent="0.15">
      <c r="A18" s="18"/>
      <c r="B18" s="24"/>
      <c r="C18" s="6" t="s">
        <v>54</v>
      </c>
      <c r="D18" s="28" t="s">
        <v>28</v>
      </c>
      <c r="E18" s="6" t="s">
        <v>42</v>
      </c>
      <c r="F18" s="6" t="s">
        <v>43</v>
      </c>
      <c r="G18" s="6">
        <v>10</v>
      </c>
      <c r="H18" s="6">
        <v>10</v>
      </c>
      <c r="I18" s="6"/>
    </row>
    <row r="19" spans="1:9" s="7" customFormat="1" ht="72.599999999999994" customHeight="1" x14ac:dyDescent="0.15">
      <c r="A19" s="18"/>
      <c r="B19" s="18" t="s">
        <v>49</v>
      </c>
      <c r="C19" s="18" t="s">
        <v>50</v>
      </c>
      <c r="D19" s="28" t="s">
        <v>31</v>
      </c>
      <c r="E19" s="6" t="s">
        <v>56</v>
      </c>
      <c r="F19" s="6" t="s">
        <v>44</v>
      </c>
      <c r="G19" s="6">
        <v>20</v>
      </c>
      <c r="H19" s="6">
        <v>17.5</v>
      </c>
      <c r="I19" s="6" t="s">
        <v>55</v>
      </c>
    </row>
    <row r="20" spans="1:9" s="7" customFormat="1" ht="80.25" customHeight="1" x14ac:dyDescent="0.15">
      <c r="A20" s="18"/>
      <c r="B20" s="18"/>
      <c r="C20" s="18"/>
      <c r="D20" s="28" t="s">
        <v>29</v>
      </c>
      <c r="E20" s="6" t="s">
        <v>57</v>
      </c>
      <c r="F20" s="6" t="s">
        <v>58</v>
      </c>
      <c r="G20" s="6">
        <v>20</v>
      </c>
      <c r="H20" s="6">
        <v>17.5</v>
      </c>
      <c r="I20" s="6" t="s">
        <v>55</v>
      </c>
    </row>
    <row r="21" spans="1:9" s="7" customFormat="1" x14ac:dyDescent="0.15">
      <c r="A21" s="18" t="s">
        <v>30</v>
      </c>
      <c r="B21" s="18"/>
      <c r="C21" s="18"/>
      <c r="D21" s="18"/>
      <c r="E21" s="18"/>
      <c r="F21" s="18"/>
      <c r="G21" s="12"/>
      <c r="H21" s="16">
        <f>I8+SUM(H15:H20)</f>
        <v>94.999995968942798</v>
      </c>
      <c r="I21" s="6"/>
    </row>
  </sheetData>
  <mergeCells count="25">
    <mergeCell ref="A1:I1"/>
    <mergeCell ref="A2:I2"/>
    <mergeCell ref="A4:B4"/>
    <mergeCell ref="C4:I4"/>
    <mergeCell ref="B15:B18"/>
    <mergeCell ref="A5:B5"/>
    <mergeCell ref="C5:E5"/>
    <mergeCell ref="G5:I5"/>
    <mergeCell ref="A6:B6"/>
    <mergeCell ref="C6:E6"/>
    <mergeCell ref="G6:I6"/>
    <mergeCell ref="F12:I12"/>
    <mergeCell ref="B13:E13"/>
    <mergeCell ref="F13:I13"/>
    <mergeCell ref="A21:F21"/>
    <mergeCell ref="A7:B7"/>
    <mergeCell ref="A8:B8"/>
    <mergeCell ref="A9:B9"/>
    <mergeCell ref="A10:B10"/>
    <mergeCell ref="A11:B11"/>
    <mergeCell ref="A12:A13"/>
    <mergeCell ref="A14:A20"/>
    <mergeCell ref="B19:B20"/>
    <mergeCell ref="C19:C20"/>
    <mergeCell ref="B12:E12"/>
  </mergeCells>
  <phoneticPr fontId="12" type="noConversion"/>
  <printOptions horizontalCentered="1"/>
  <pageMargins left="0.62992125984251968" right="0.31496062992125984" top="0.35433070866141736" bottom="0.35433070866141736" header="0.31496062992125984" footer="0.31496062992125984"/>
  <pageSetup paperSize="9" scale="87" orientation="portrait" horizontalDpi="300" verticalDpi="300" r:id="rId1"/>
  <colBreaks count="1" manualBreakCount="1">
    <brk id="9" max="2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2023-05-13T06:20:24Z</cp:lastPrinted>
  <dcterms:created xsi:type="dcterms:W3CDTF">2018-03-28T06:56:00Z</dcterms:created>
  <dcterms:modified xsi:type="dcterms:W3CDTF">2023-05-13T06:20:29Z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0A58A152DBE14B38B2C5DCCFB13CC39D_12</vt:lpwstr>
  </property>
</Properties>
</file>