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/>
  </bookViews>
  <sheets>
    <sheet name="地灾" sheetId="32" r:id="rId1"/>
  </sheets>
  <definedNames>
    <definedName name="_xlnm.Print_Area" localSheetId="0">地灾!$A$1:$I$23</definedName>
  </definedNames>
  <calcPr calcId="144525"/>
</workbook>
</file>

<file path=xl/calcChain.xml><?xml version="1.0" encoding="utf-8"?>
<calcChain xmlns="http://schemas.openxmlformats.org/spreadsheetml/2006/main">
  <c r="H23" i="32" l="1"/>
  <c r="F9" i="32"/>
  <c r="E9" i="32"/>
  <c r="I8" i="32"/>
  <c r="H8" i="32"/>
  <c r="F8" i="32"/>
  <c r="E8" i="32"/>
</calcChain>
</file>

<file path=xl/sharedStrings.xml><?xml version="1.0" encoding="utf-8"?>
<sst xmlns="http://schemas.openxmlformats.org/spreadsheetml/2006/main" count="77" uniqueCount="64">
  <si>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</si>
  <si>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</si>
  <si>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</si>
  <si>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昌平普通公路沿线地质灾害防治工程（中央）</t>
  </si>
  <si>
    <t>主管部门</t>
  </si>
  <si>
    <t>北京市交通委员会</t>
  </si>
  <si>
    <t>实施单位</t>
  </si>
  <si>
    <t>北京市交通委员会昌平公路分局</t>
  </si>
  <si>
    <t>项目负责人</t>
  </si>
  <si>
    <t>邵天然</t>
  </si>
  <si>
    <t>联系电话</t>
  </si>
  <si>
    <t>69742715-308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</si>
  <si>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</si>
  <si>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</si>
  <si>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</si>
  <si>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</si>
  <si>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</si>
  <si>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</si>
  <si>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</si>
  <si>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</si>
  <si>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</si>
  <si>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</si>
  <si>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</si>
  <si>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</si>
  <si>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</si>
  <si>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</si>
  <si>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</si>
  <si>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</si>
  <si>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高我分局管辖范围内山区公路安全保障水平，完成昌赤路、安四路公路地质灾害防治工程，防治措施要“因地制宜、科学得当”，以锚固、挂网、处理孤危浮石为主，提高管辖区内公路安全保障水平，保障道路的通行能力，为出行群众提供保障性服务。</t>
  </si>
  <si>
    <t>完成昌赤路、安四路公路地质灾害防治工程，防治措施以锚固、挂网、处理孤危浮石为主，提高管辖区内公路安全保障水平，保障道路的通行能力，为出行群众提供保障性服务。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</si>
  <si>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</si>
  <si>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</si>
  <si>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</si>
  <si>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</si>
  <si>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</si>
  <si>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</si>
  <si>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</si>
  <si>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</si>
  <si>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
（15分）</t>
  </si>
  <si>
    <t>昌赤路隐患点数量</t>
  </si>
  <si>
    <t>3处</t>
  </si>
  <si>
    <t>安四路隐患点数量</t>
  </si>
  <si>
    <t>1处</t>
  </si>
  <si>
    <t>质量指标
（13分）</t>
  </si>
  <si>
    <t>工艺安全</t>
  </si>
  <si>
    <t>参照《地质灾害治理工程实施技术规范》（DB11/T1524-2018），高度重视施工工艺安全问题，设计文件中要有专门章节论述治理措施、施工工艺等安全性问题</t>
  </si>
  <si>
    <t>设计文件中有专门章节论述治理措施、施工工艺等安全性问题</t>
  </si>
  <si>
    <t>工程质量</t>
  </si>
  <si>
    <t>符合《公路工程质量检验评定标准》JTG F80/1-2017规定质量标准，评定等级为合格</t>
  </si>
  <si>
    <t>时效指标
（12分）</t>
  </si>
  <si>
    <t>项目实施进度</t>
  </si>
  <si>
    <t>项目实施进度：2022年2月底前完成方案制定和前期准备，4月底前完成施工、监理招标，4月底前完成合同签订，2022年4月底至2022年6月底施工，7月底前完成验收</t>
  </si>
  <si>
    <t>2022年2月底前完成方案制定和前期准备，4月2日完成施工、监理招标及合同签订，4月6日至6月30日施工，7月25日完成验收</t>
  </si>
  <si>
    <t>资金支付进度</t>
  </si>
  <si>
    <t>7月底前完成支付</t>
  </si>
  <si>
    <t>成本指标
（10分）</t>
  </si>
  <si>
    <t>项目预算控制数</t>
  </si>
  <si>
    <t>≤74万元</t>
  </si>
  <si>
    <t>效益指标
（40分）</t>
  </si>
  <si>
    <t>社会效益指标</t>
  </si>
  <si>
    <t>消除地质灾害隐患，保障道路通行能力，提高道路安全保障水平，保障群众安全出行。</t>
  </si>
  <si>
    <t>支撑依据不充分</t>
  </si>
  <si>
    <t>总分</t>
  </si>
  <si>
    <t>74万元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</si>
</sst>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.5"/>
      <color rgb="FFFF0000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5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center"/>
    </xf>
    <xf numFmtId="0" fontId="15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0" fontId="13" fillId="0" borderId="0"/>
    <xf numFmtId="0" fontId="13" fillId="0" borderId="0">
      <alignment vertical="center"/>
    </xf>
    <xf numFmtId="0" fontId="8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90" zoomScaleNormal="90" workbookViewId="0">
      <selection activeCell="D17" sqref="D1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21.125" style="5" customWidth="1"/>
    <col min="6" max="6" width="18.125" customWidth="1"/>
    <col min="7" max="7" width="6" style="6" customWidth="1"/>
    <col min="8" max="8" width="8.5" bestFit="1" customWidth="1"/>
    <col min="9" max="9" width="12.75" customWidth="1"/>
  </cols>
  <sheetData>
    <row r="1" spans="1:10" ht="22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10" s="1" customFormat="1" ht="18.7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10" s="1" customFormat="1" ht="11.25" customHeight="1">
      <c r="A3" s="7"/>
      <c r="B3" s="7"/>
      <c r="C3" s="7"/>
      <c r="D3" s="8"/>
      <c r="E3" s="8"/>
      <c r="F3" s="7"/>
      <c r="G3" s="9"/>
    </row>
    <row r="4" spans="1:10" s="2" customFormat="1">
      <c r="A4" s="33" t="s">
        <v>2</v>
      </c>
      <c r="B4" s="33"/>
      <c r="C4" s="33" t="s">
        <v>3</v>
      </c>
      <c r="D4" s="33"/>
      <c r="E4" s="33"/>
      <c r="F4" s="33"/>
      <c r="G4" s="33"/>
      <c r="H4" s="33"/>
      <c r="I4" s="33"/>
    </row>
    <row r="5" spans="1:10" s="2" customFormat="1">
      <c r="A5" s="33" t="s">
        <v>4</v>
      </c>
      <c r="B5" s="33"/>
      <c r="C5" s="33" t="s">
        <v>5</v>
      </c>
      <c r="D5" s="33"/>
      <c r="E5" s="33"/>
      <c r="F5" s="11" t="s">
        <v>6</v>
      </c>
      <c r="G5" s="33" t="s">
        <v>7</v>
      </c>
      <c r="H5" s="33"/>
      <c r="I5" s="33"/>
    </row>
    <row r="6" spans="1:10" s="3" customFormat="1">
      <c r="A6" s="34" t="s">
        <v>8</v>
      </c>
      <c r="B6" s="34"/>
      <c r="C6" s="34" t="s">
        <v>9</v>
      </c>
      <c r="D6" s="34"/>
      <c r="E6" s="34"/>
      <c r="F6" s="12" t="s">
        <v>10</v>
      </c>
      <c r="G6" s="34" t="s">
        <v>11</v>
      </c>
      <c r="H6" s="34"/>
      <c r="I6" s="34"/>
    </row>
    <row r="7" spans="1:10" s="2" customFormat="1">
      <c r="A7" s="33" t="s">
        <v>12</v>
      </c>
      <c r="B7" s="33"/>
      <c r="C7" s="11"/>
      <c r="D7" s="10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0" t="s">
        <v>18</v>
      </c>
    </row>
    <row r="8" spans="1:10" s="2" customFormat="1" ht="13.5" customHeight="1">
      <c r="A8" s="33" t="s">
        <v>19</v>
      </c>
      <c r="B8" s="33"/>
      <c r="C8" s="13" t="s">
        <v>20</v>
      </c>
      <c r="D8" s="10">
        <v>74</v>
      </c>
      <c r="E8" s="10">
        <f>D8</f>
        <v>74</v>
      </c>
      <c r="F8" s="10">
        <f>E8</f>
        <v>74</v>
      </c>
      <c r="G8" s="11">
        <v>10</v>
      </c>
      <c r="H8" s="14">
        <f>+F8/E8</f>
        <v>1</v>
      </c>
      <c r="I8" s="27">
        <f>G8*H8</f>
        <v>10</v>
      </c>
    </row>
    <row r="9" spans="1:10" s="2" customFormat="1" ht="13.5" customHeight="1">
      <c r="A9" s="35"/>
      <c r="B9" s="35"/>
      <c r="C9" s="13" t="s">
        <v>21</v>
      </c>
      <c r="D9" s="10">
        <v>74</v>
      </c>
      <c r="E9" s="10">
        <f>D9</f>
        <v>74</v>
      </c>
      <c r="F9" s="10">
        <f>E9</f>
        <v>74</v>
      </c>
      <c r="G9" s="11" t="s">
        <v>22</v>
      </c>
      <c r="H9" s="10"/>
      <c r="I9" s="10" t="s">
        <v>22</v>
      </c>
    </row>
    <row r="10" spans="1:10" s="2" customFormat="1" ht="13.5" customHeight="1">
      <c r="A10" s="35"/>
      <c r="B10" s="35"/>
      <c r="C10" s="13" t="s">
        <v>23</v>
      </c>
      <c r="D10" s="10"/>
      <c r="E10" s="10"/>
      <c r="F10" s="11"/>
      <c r="G10" s="11" t="s">
        <v>22</v>
      </c>
      <c r="H10" s="10"/>
      <c r="I10" s="10" t="s">
        <v>22</v>
      </c>
    </row>
    <row r="11" spans="1:10" s="2" customFormat="1">
      <c r="A11" s="35"/>
      <c r="B11" s="35"/>
      <c r="C11" s="13" t="s">
        <v>24</v>
      </c>
      <c r="D11" s="10"/>
      <c r="E11" s="10"/>
      <c r="F11" s="11"/>
      <c r="G11" s="11" t="s">
        <v>22</v>
      </c>
      <c r="H11" s="10"/>
      <c r="I11" s="10" t="s">
        <v>22</v>
      </c>
    </row>
    <row r="12" spans="1:10" s="2" customFormat="1" ht="18" customHeight="1">
      <c r="A12" s="33" t="s">
        <v>25</v>
      </c>
      <c r="B12" s="33" t="s">
        <v>26</v>
      </c>
      <c r="C12" s="33"/>
      <c r="D12" s="33"/>
      <c r="E12" s="33"/>
      <c r="F12" s="33" t="s">
        <v>27</v>
      </c>
      <c r="G12" s="33"/>
      <c r="H12" s="33"/>
      <c r="I12" s="33"/>
    </row>
    <row r="13" spans="1:10" s="2" customFormat="1" ht="63.75" customHeight="1">
      <c r="A13" s="33"/>
      <c r="B13" s="36" t="s">
        <v>28</v>
      </c>
      <c r="C13" s="37"/>
      <c r="D13" s="37"/>
      <c r="E13" s="38"/>
      <c r="F13" s="36" t="s">
        <v>29</v>
      </c>
      <c r="G13" s="37"/>
      <c r="H13" s="37"/>
      <c r="I13" s="38"/>
    </row>
    <row r="14" spans="1:10" s="2" customFormat="1" ht="33" customHeight="1">
      <c r="A14" s="33" t="s">
        <v>30</v>
      </c>
      <c r="B14" s="10" t="s">
        <v>31</v>
      </c>
      <c r="C14" s="10" t="s">
        <v>32</v>
      </c>
      <c r="D14" s="11" t="s">
        <v>33</v>
      </c>
      <c r="E14" s="10" t="s">
        <v>34</v>
      </c>
      <c r="F14" s="10" t="s">
        <v>35</v>
      </c>
      <c r="G14" s="11" t="s">
        <v>16</v>
      </c>
      <c r="H14" s="11" t="s">
        <v>18</v>
      </c>
      <c r="I14" s="10" t="s">
        <v>36</v>
      </c>
    </row>
    <row r="15" spans="1:10" s="4" customFormat="1" ht="18.75" customHeight="1">
      <c r="A15" s="39"/>
      <c r="B15" s="40" t="s">
        <v>37</v>
      </c>
      <c r="C15" s="42" t="s">
        <v>38</v>
      </c>
      <c r="D15" s="44" t="s">
        <v>39</v>
      </c>
      <c r="E15" s="17" t="s">
        <v>40</v>
      </c>
      <c r="F15" s="17" t="s">
        <v>40</v>
      </c>
      <c r="G15" s="18">
        <v>7.5</v>
      </c>
      <c r="H15" s="18">
        <v>7.5</v>
      </c>
      <c r="I15" s="28"/>
      <c r="J15" s="29"/>
    </row>
    <row r="16" spans="1:10" s="4" customFormat="1" ht="18.75" customHeight="1">
      <c r="A16" s="39"/>
      <c r="B16" s="41"/>
      <c r="C16" s="43"/>
      <c r="D16" s="44" t="s">
        <v>41</v>
      </c>
      <c r="E16" s="17" t="s">
        <v>42</v>
      </c>
      <c r="F16" s="17" t="s">
        <v>42</v>
      </c>
      <c r="G16" s="18">
        <v>7.5</v>
      </c>
      <c r="H16" s="18">
        <v>7.5</v>
      </c>
      <c r="I16" s="28"/>
      <c r="J16" s="29"/>
    </row>
    <row r="17" spans="1:10" s="4" customFormat="1" ht="102.95" customHeight="1">
      <c r="A17" s="39"/>
      <c r="B17" s="41"/>
      <c r="C17" s="42" t="s">
        <v>43</v>
      </c>
      <c r="D17" s="20" t="s">
        <v>44</v>
      </c>
      <c r="E17" s="20" t="s">
        <v>45</v>
      </c>
      <c r="F17" s="21" t="s">
        <v>46</v>
      </c>
      <c r="G17" s="16">
        <v>6.5</v>
      </c>
      <c r="H17" s="16">
        <v>6.5</v>
      </c>
      <c r="I17" s="21"/>
      <c r="J17" s="29"/>
    </row>
    <row r="18" spans="1:10" s="4" customFormat="1" ht="71.099999999999994" customHeight="1">
      <c r="A18" s="39"/>
      <c r="B18" s="41"/>
      <c r="C18" s="43"/>
      <c r="D18" s="20" t="s">
        <v>47</v>
      </c>
      <c r="E18" s="22" t="s">
        <v>48</v>
      </c>
      <c r="F18" s="23" t="s">
        <v>48</v>
      </c>
      <c r="G18" s="16">
        <v>6.5</v>
      </c>
      <c r="H18" s="16">
        <v>6.5</v>
      </c>
      <c r="I18" s="28"/>
      <c r="J18" s="29"/>
    </row>
    <row r="19" spans="1:10" s="4" customFormat="1" ht="108.95" customHeight="1">
      <c r="A19" s="39"/>
      <c r="B19" s="41"/>
      <c r="C19" s="42" t="s">
        <v>49</v>
      </c>
      <c r="D19" s="20" t="s">
        <v>50</v>
      </c>
      <c r="E19" s="20" t="s">
        <v>51</v>
      </c>
      <c r="F19" s="23" t="s">
        <v>52</v>
      </c>
      <c r="G19" s="16">
        <v>6</v>
      </c>
      <c r="H19" s="16">
        <v>6</v>
      </c>
      <c r="I19" s="28"/>
      <c r="J19" s="29"/>
    </row>
    <row r="20" spans="1:10" s="4" customFormat="1" ht="24.75" customHeight="1">
      <c r="A20" s="39"/>
      <c r="B20" s="41"/>
      <c r="C20" s="43"/>
      <c r="D20" s="20" t="s">
        <v>53</v>
      </c>
      <c r="E20" s="19" t="s">
        <v>54</v>
      </c>
      <c r="F20" s="23" t="s">
        <v>54</v>
      </c>
      <c r="G20" s="16">
        <v>6</v>
      </c>
      <c r="H20" s="16">
        <v>6</v>
      </c>
      <c r="I20" s="28"/>
      <c r="J20" s="29"/>
    </row>
    <row r="21" spans="1:10" s="4" customFormat="1" ht="25.5">
      <c r="A21" s="39"/>
      <c r="B21" s="41"/>
      <c r="C21" s="16" t="s">
        <v>55</v>
      </c>
      <c r="D21" s="45" t="s">
        <v>56</v>
      </c>
      <c r="E21" s="24" t="s">
        <v>57</v>
      </c>
      <c r="F21" s="18" t="s">
        <v>63</v>
      </c>
      <c r="G21" s="18">
        <v>10</v>
      </c>
      <c r="H21" s="18">
        <v>10</v>
      </c>
      <c r="I21" s="28"/>
      <c r="J21" s="29"/>
    </row>
    <row r="22" spans="1:10" s="4" customFormat="1" ht="83.1" customHeight="1">
      <c r="A22" s="39"/>
      <c r="B22" s="15" t="s">
        <v>58</v>
      </c>
      <c r="C22" s="10" t="s">
        <v>58</v>
      </c>
      <c r="D22" s="45" t="s">
        <v>59</v>
      </c>
      <c r="E22" s="20" t="s">
        <v>60</v>
      </c>
      <c r="F22" s="19" t="s">
        <v>60</v>
      </c>
      <c r="G22" s="16">
        <v>40</v>
      </c>
      <c r="H22" s="16">
        <v>35</v>
      </c>
      <c r="I22" s="17" t="s">
        <v>61</v>
      </c>
      <c r="J22" s="29"/>
    </row>
    <row r="23" spans="1:10" s="2" customFormat="1" ht="14.25">
      <c r="A23" s="33" t="s">
        <v>62</v>
      </c>
      <c r="B23" s="33"/>
      <c r="C23" s="33"/>
      <c r="D23" s="33"/>
      <c r="E23" s="33"/>
      <c r="F23" s="33"/>
      <c r="G23" s="25"/>
      <c r="H23" s="26">
        <f>SUM(H15:H22)+I8</f>
        <v>95</v>
      </c>
      <c r="I23" s="30"/>
    </row>
  </sheetData>
  <mergeCells count="26">
    <mergeCell ref="B13:E13"/>
    <mergeCell ref="F13:I13"/>
    <mergeCell ref="A23:F23"/>
    <mergeCell ref="A12:A13"/>
    <mergeCell ref="A14:A22"/>
    <mergeCell ref="B15:B21"/>
    <mergeCell ref="C15:C16"/>
    <mergeCell ref="C17:C18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地灾</vt:lpstr>
      <vt:lpstr>地灾!Print_Area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2023-05-11T06:16:07Z</cp:lastPrinted>
  <dcterms:created xsi:type="dcterms:W3CDTF">2018-03-28T06:56:00Z</dcterms:created>
  <dcterms:modified xsi:type="dcterms:W3CDTF">2023-05-11T06:16:12Z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AE32F00306FC455594240E80C125BAD4_13</vt:lpwstr>
  </property>
</Properties>
</file>