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tabRatio="927"/>
  </bookViews>
  <sheets>
    <sheet name="4.基建修缮类" sheetId="32" r:id="rId1"/>
  </sheets>
  <definedNames>
    <definedName name="_xlnm.Print_Area" localSheetId="0">'4.基建修缮类'!$A$1:$I$28</definedName>
  </definedNames>
  <calcPr calcId="191029"/>
</workbook>
</file>

<file path=xl/calcChain.xml><?xml version="1.0" encoding="utf-8"?>
<calcChain xmlns="http://schemas.openxmlformats.org/spreadsheetml/2006/main">
  <c r="H28" i="32" l="1"/>
  <c r="H8" i="32"/>
  <c r="I8" i="32" s="1"/>
</calcChain>
</file>

<file path=xl/sharedStrings.xml><?xml version="1.0" encoding="utf-8"?>
<sst xmlns="http://schemas.openxmlformats.org/spreadsheetml/2006/main" count="88" uniqueCount="66">
  <si>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</si>
  <si>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</si>
  <si>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</si>
  <si>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</si>
  <si>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</si>
  <si>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</si>
  <si>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</si>
  <si>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</si>
  <si>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</si>
  <si>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</si>
  <si>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</si>
  <si>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</si>
  <si>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</si>
  <si>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</si>
  <si>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</si>
  <si>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</si>
  <si>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</si>
  <si>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</si>
  <si>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</si>
  <si>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</si>
  <si>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</si>
  <si>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</si>
  <si>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</si>
  <si>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</si>
  <si>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</si>
  <si>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</si>
  <si>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</si>
  <si>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</si>
  <si>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</si>
  <si>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成本指标
（10分）</t>
  </si>
  <si>
    <t>项目预算控制数</t>
  </si>
  <si>
    <t>效益指标（40分）</t>
  </si>
  <si>
    <t>可持续效益</t>
  </si>
  <si>
    <t>总分</t>
  </si>
  <si>
    <t>经济效益</t>
  </si>
  <si>
    <t>2022年普通公路中修工程（第二批）</t>
  </si>
  <si>
    <t>北京市交通委员会</t>
  </si>
  <si>
    <t>佟慧超</t>
  </si>
  <si>
    <t>尾款项目</t>
  </si>
  <si>
    <t>6个</t>
  </si>
  <si>
    <t>两条路中修工程里程</t>
  </si>
  <si>
    <t>14.1公里</t>
  </si>
  <si>
    <t>一座天桥中修工程面积</t>
  </si>
  <si>
    <t>176平方米</t>
  </si>
  <si>
    <t>1.完成中干渠路、集汇大街中修2.完成牛栏山二中天桥中修工程，主要修复内容为桥梁病害维修，项目完工后将增加桥梁结构的耐久性和安全性，并改善桥梁的使用性能。3.2016-2018年普通公路中修工程尾款共包含6个项目工程</t>
  </si>
  <si>
    <t>优</t>
  </si>
  <si>
    <t>道路项目：方案制定和前期准备时间：2022年9月中旬前完成，招标采购时间：2022年10月中旬底前完成，合同签订时间：2022年10下旬前完成，施工时间：2022年12月底前完成</t>
  </si>
  <si>
    <t>桥梁项目：方案制定和前期准备时间：2022年8月底前完成，招标采购时间：2022年9月底前完成，合同签订时间：2022年10月底前完成，施工时间：2022年12月底前完成</t>
  </si>
  <si>
    <t>资金支付进度：根据项目实际实施进度和合同金额完成资金支付</t>
  </si>
  <si>
    <t>工程尾款支付时间：2022年12月</t>
  </si>
  <si>
    <t>1734.05651万元</t>
  </si>
  <si>
    <t>社会效益</t>
  </si>
  <si>
    <t>保障公路桥梁使用功能，保证公路路况良好，改善群众出行条件和行车安全环境。在工程完工后将工程尾款及时足额的支付给各参建单位，为工程合同的履行提供资金保障</t>
  </si>
  <si>
    <t>带动顺义地区经济发展</t>
  </si>
  <si>
    <t>通过完善公路状况，使沿线得到可持续发展。</t>
  </si>
  <si>
    <t>环境效益</t>
  </si>
  <si>
    <t>使公路路域环境得到改善</t>
  </si>
  <si>
    <r>
      <t>项目支出绩效自评表</t>
    </r>
    <r>
      <rPr>
        <sz val="18"/>
        <color indexed="8"/>
        <rFont val="仿宋"/>
        <family val="3"/>
        <charset val="134"/>
      </rPr>
      <t xml:space="preserve"> </t>
    </r>
  </si>
  <si>
    <t>支撑依据不充分</t>
    <phoneticPr fontId="6" type="noConversion"/>
  </si>
  <si>
    <t>1.完成中干渠路、集汇大街中修工程，项目完工后将维护道路等级质量，保障道路畅通安顺，保障道路病害处治到位。满足居民出行多方面需求，增加人民幸福感，为道路使用者及周边居民提供保障性服务。2.完成牛栏山二中天桥中修工程，主要修复内容为桥梁病害维修，项目完工后将增加桥梁结构的耐久性和安全性，并改善桥梁的使用性能。3.2016-2018年普通公路中修工程尾款共包含6个项目，分别为：2017年顺义区顺平路潮白河大桥健康状况监测及建立桥梁安全运营预警系统工程21.6705万元，2018年顺义区京沈线中修工程25.843万元，2018年顺义区七大路（k10+800-k12+800）中修工程16.5543万元，2018年顺义区龙塘路辅线中修工程8.30716万元，2018年顺义区高白路中修工程6.66702万元，2018年顺义区木北路中修工程280.01453万元。资金到位后，严格按照支付要求进行支付，及时清理尾款资金， 缓解施工单位资金压力，帮助企业更好地发展。</t>
    <phoneticPr fontId="6" type="noConversion"/>
  </si>
  <si>
    <t>效益指标
（40分）</t>
    <phoneticPr fontId="6" type="noConversion"/>
  </si>
  <si>
    <t>北京市交通委员会顺义公路分局</t>
    <phoneticPr fontId="6" type="noConversion"/>
  </si>
  <si>
    <t>数量指标
（15分）</t>
    <phoneticPr fontId="6" type="noConversion"/>
  </si>
  <si>
    <t>1730.082687万元</t>
    <phoneticPr fontId="6" type="noConversion"/>
  </si>
  <si>
    <t>质量指标
（13分）</t>
    <phoneticPr fontId="6" type="noConversion"/>
  </si>
  <si>
    <t>时效指标
（12分）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</si>
</sst>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2"/>
      <color theme="1"/>
      <name val="宋体"/>
      <family val="3"/>
      <charset val="134"/>
      <scheme val="minor"/>
    </font>
    <font>
      <sz val="10"/>
      <name val="Arial"/>
      <family val="2"/>
    </font>
    <font>
      <sz val="12"/>
      <name val="宋体"/>
      <family val="3"/>
      <charset val="134"/>
    </font>
    <font>
      <sz val="11"/>
      <color indexed="8"/>
      <name val="宋体"/>
      <family val="3"/>
      <charset val="134"/>
    </font>
    <font>
      <sz val="11"/>
      <color theme="1"/>
      <name val="宋体"/>
      <family val="3"/>
      <charset val="134"/>
      <scheme val="minor"/>
    </font>
    <font>
      <sz val="9"/>
      <name val="宋体"/>
      <family val="3"/>
      <charset val="134"/>
      <scheme val="minor"/>
    </font>
    <font>
      <b/>
      <sz val="18"/>
      <color indexed="8"/>
      <name val="仿宋"/>
      <family val="3"/>
      <charset val="134"/>
    </font>
    <font>
      <sz val="18"/>
      <color indexed="8"/>
      <name val="仿宋"/>
      <family val="3"/>
      <charset val="134"/>
    </font>
    <font>
      <sz val="18"/>
      <color theme="1"/>
      <name val="仿宋"/>
      <family val="3"/>
      <charset val="134"/>
    </font>
    <font>
      <sz val="14"/>
      <color theme="1"/>
      <name val="仿宋"/>
      <family val="3"/>
      <charset val="134"/>
    </font>
    <font>
      <sz val="10.5"/>
      <color indexed="8"/>
      <name val="仿宋"/>
      <family val="3"/>
      <charset val="134"/>
    </font>
    <font>
      <sz val="11"/>
      <color theme="1"/>
      <name val="仿宋"/>
      <family val="3"/>
      <charset val="134"/>
    </font>
    <font>
      <sz val="10.5"/>
      <color theme="1"/>
      <name val="仿宋"/>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5" fillId="0" borderId="0"/>
    <xf numFmtId="0" fontId="2" fillId="0" borderId="0"/>
    <xf numFmtId="0" fontId="3" fillId="0" borderId="0"/>
    <xf numFmtId="0" fontId="3" fillId="0" borderId="0"/>
    <xf numFmtId="0" fontId="3" fillId="0" borderId="0"/>
    <xf numFmtId="0" fontId="3" fillId="0" borderId="0"/>
    <xf numFmtId="0" fontId="5" fillId="0" borderId="0">
      <alignment vertical="center"/>
    </xf>
    <xf numFmtId="0" fontId="5" fillId="0" borderId="0">
      <alignment vertical="center"/>
    </xf>
    <xf numFmtId="0" fontId="5" fillId="0" borderId="0"/>
    <xf numFmtId="43" fontId="4" fillId="0" borderId="0" applyFont="0" applyFill="0" applyBorder="0" applyAlignment="0" applyProtection="0">
      <alignment vertical="center"/>
    </xf>
    <xf numFmtId="0" fontId="5" fillId="0" borderId="0"/>
    <xf numFmtId="0" fontId="4" fillId="0" borderId="0"/>
    <xf numFmtId="0" fontId="4" fillId="0" borderId="0">
      <alignment vertical="center"/>
    </xf>
    <xf numFmtId="0" fontId="1" fillId="0" borderId="0"/>
  </cellStyleXfs>
  <cellXfs count="29">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0" xfId="0" applyFont="1" applyAlignment="1"/>
    <xf numFmtId="0" fontId="11" fillId="0" borderId="3" xfId="0" applyFont="1" applyBorder="1" applyAlignment="1">
      <alignment horizontal="center" vertical="center" wrapText="1"/>
    </xf>
    <xf numFmtId="0" fontId="11" fillId="0" borderId="3" xfId="0" applyFont="1" applyBorder="1" applyAlignment="1">
      <alignment vertical="center" wrapText="1"/>
    </xf>
    <xf numFmtId="9" fontId="11"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176" fontId="13" fillId="0" borderId="2" xfId="0" applyNumberFormat="1" applyFont="1" applyBorder="1" applyAlignment="1">
      <alignment horizontal="center" vertical="center" wrapText="1"/>
    </xf>
    <xf numFmtId="0" fontId="7" fillId="0" borderId="0" xfId="0" applyFont="1" applyAlignment="1">
      <alignment horizontal="center" vertical="center" wrapText="1"/>
    </xf>
    <xf numFmtId="0" fontId="10"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3" fillId="0" borderId="2" xfId="0" applyFont="1" applyBorder="1" applyAlignment="1">
      <alignmen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view="pageBreakPreview" topLeftCell="A20" zoomScale="80" zoomScaleNormal="90" zoomScaleSheetLayoutView="80" workbookViewId="0">
      <selection activeCell="F22" sqref="F22"/>
    </sheetView>
  </sheetViews>
  <sheetFormatPr defaultColWidth="9" defaultRowHeight="13.5" x14ac:dyDescent="0.15"/>
  <cols>
    <col min="1" max="1" width="4.125" style="13" customWidth="1"/>
    <col min="2" max="2" width="8.875" style="13" customWidth="1"/>
    <col min="3" max="3" width="18.875" style="13" customWidth="1"/>
    <col min="4" max="4" width="20" style="14" customWidth="1"/>
    <col min="5" max="5" width="17.875" style="14" customWidth="1"/>
    <col min="6" max="6" width="17.875" style="13" customWidth="1"/>
    <col min="7" max="7" width="8.25" style="15" customWidth="1"/>
    <col min="8" max="8" width="8.25" style="13" customWidth="1"/>
    <col min="9" max="9" width="13.25" style="13" customWidth="1"/>
    <col min="10" max="10" width="9" style="13"/>
    <col min="11" max="11" width="27.25" style="13" customWidth="1"/>
    <col min="12" max="16384" width="9" style="13"/>
  </cols>
  <sheetData>
    <row r="1" spans="1:9" s="1" customFormat="1" ht="22.5" customHeight="1" x14ac:dyDescent="0.15">
      <c r="A1" s="17" t="s">
        <v>57</v>
      </c>
      <c r="B1" s="17"/>
      <c r="C1" s="17"/>
      <c r="D1" s="17"/>
      <c r="E1" s="17"/>
      <c r="F1" s="17"/>
      <c r="G1" s="17"/>
      <c r="H1" s="17"/>
      <c r="I1" s="17"/>
    </row>
    <row r="2" spans="1:9" s="2" customFormat="1" ht="18.75" customHeight="1" x14ac:dyDescent="0.15">
      <c r="A2" s="18" t="s">
        <v>0</v>
      </c>
      <c r="B2" s="18"/>
      <c r="C2" s="18"/>
      <c r="D2" s="18"/>
      <c r="E2" s="18"/>
      <c r="F2" s="18"/>
      <c r="G2" s="18"/>
      <c r="H2" s="18"/>
      <c r="I2" s="18"/>
    </row>
    <row r="3" spans="1:9" s="2" customFormat="1" ht="11.25" customHeight="1" x14ac:dyDescent="0.15">
      <c r="A3" s="3"/>
      <c r="B3" s="3"/>
      <c r="C3" s="3"/>
      <c r="D3" s="4"/>
      <c r="E3" s="4"/>
      <c r="F3" s="3"/>
      <c r="G3" s="5"/>
    </row>
    <row r="4" spans="1:9" s="7" customFormat="1" x14ac:dyDescent="0.15">
      <c r="A4" s="19" t="s">
        <v>1</v>
      </c>
      <c r="B4" s="19"/>
      <c r="C4" s="19" t="s">
        <v>35</v>
      </c>
      <c r="D4" s="19"/>
      <c r="E4" s="19"/>
      <c r="F4" s="19"/>
      <c r="G4" s="19"/>
      <c r="H4" s="19"/>
      <c r="I4" s="19"/>
    </row>
    <row r="5" spans="1:9" s="7" customFormat="1" x14ac:dyDescent="0.15">
      <c r="A5" s="19" t="s">
        <v>2</v>
      </c>
      <c r="B5" s="19"/>
      <c r="C5" s="19" t="s">
        <v>36</v>
      </c>
      <c r="D5" s="19"/>
      <c r="E5" s="19"/>
      <c r="F5" s="8" t="s">
        <v>3</v>
      </c>
      <c r="G5" s="19" t="s">
        <v>61</v>
      </c>
      <c r="H5" s="19"/>
      <c r="I5" s="19"/>
    </row>
    <row r="6" spans="1:9" s="7" customFormat="1" x14ac:dyDescent="0.15">
      <c r="A6" s="19" t="s">
        <v>4</v>
      </c>
      <c r="B6" s="19"/>
      <c r="C6" s="19" t="s">
        <v>37</v>
      </c>
      <c r="D6" s="19"/>
      <c r="E6" s="19"/>
      <c r="F6" s="8" t="s">
        <v>5</v>
      </c>
      <c r="G6" s="19">
        <v>13911234158</v>
      </c>
      <c r="H6" s="19"/>
      <c r="I6" s="19"/>
    </row>
    <row r="7" spans="1:9" s="7" customFormat="1" x14ac:dyDescent="0.15">
      <c r="A7" s="19" t="s">
        <v>6</v>
      </c>
      <c r="B7" s="19"/>
      <c r="C7" s="8"/>
      <c r="D7" s="6" t="s">
        <v>7</v>
      </c>
      <c r="E7" s="8" t="s">
        <v>8</v>
      </c>
      <c r="F7" s="8" t="s">
        <v>9</v>
      </c>
      <c r="G7" s="8" t="s">
        <v>10</v>
      </c>
      <c r="H7" s="8" t="s">
        <v>11</v>
      </c>
      <c r="I7" s="6" t="s">
        <v>12</v>
      </c>
    </row>
    <row r="8" spans="1:9" s="7" customFormat="1" ht="13.5" customHeight="1" x14ac:dyDescent="0.15">
      <c r="A8" s="19" t="s">
        <v>13</v>
      </c>
      <c r="B8" s="19"/>
      <c r="C8" s="9" t="s">
        <v>14</v>
      </c>
      <c r="D8" s="6">
        <v>1734.0565099999999</v>
      </c>
      <c r="E8" s="6">
        <v>1734.0565099999999</v>
      </c>
      <c r="F8" s="6">
        <v>1730.0826870000001</v>
      </c>
      <c r="G8" s="8">
        <v>10</v>
      </c>
      <c r="H8" s="10">
        <f>F8/E8</f>
        <v>0.99770836591709466</v>
      </c>
      <c r="I8" s="11">
        <f>G8*H8</f>
        <v>9.9770836591709475</v>
      </c>
    </row>
    <row r="9" spans="1:9" s="7" customFormat="1" ht="13.5" customHeight="1" x14ac:dyDescent="0.15">
      <c r="A9" s="23"/>
      <c r="B9" s="23"/>
      <c r="C9" s="9" t="s">
        <v>15</v>
      </c>
      <c r="D9" s="6">
        <v>1734.0565099999999</v>
      </c>
      <c r="E9" s="6">
        <v>1734.0565099999999</v>
      </c>
      <c r="F9" s="6">
        <v>1730.0826870000001</v>
      </c>
      <c r="G9" s="8"/>
      <c r="H9" s="6"/>
      <c r="I9" s="6"/>
    </row>
    <row r="10" spans="1:9" s="7" customFormat="1" ht="13.5" customHeight="1" x14ac:dyDescent="0.15">
      <c r="A10" s="23"/>
      <c r="B10" s="23"/>
      <c r="C10" s="9" t="s">
        <v>16</v>
      </c>
      <c r="D10" s="6"/>
      <c r="E10" s="6"/>
      <c r="F10" s="8"/>
      <c r="G10" s="8"/>
      <c r="H10" s="6"/>
      <c r="I10" s="6"/>
    </row>
    <row r="11" spans="1:9" s="7" customFormat="1" x14ac:dyDescent="0.15">
      <c r="A11" s="23"/>
      <c r="B11" s="23"/>
      <c r="C11" s="9" t="s">
        <v>17</v>
      </c>
      <c r="D11" s="6"/>
      <c r="E11" s="6"/>
      <c r="F11" s="8"/>
      <c r="G11" s="8"/>
      <c r="H11" s="6"/>
      <c r="I11" s="6"/>
    </row>
    <row r="12" spans="1:9" s="7" customFormat="1" ht="18" customHeight="1" x14ac:dyDescent="0.15">
      <c r="A12" s="19" t="s">
        <v>18</v>
      </c>
      <c r="B12" s="19" t="s">
        <v>19</v>
      </c>
      <c r="C12" s="19"/>
      <c r="D12" s="19"/>
      <c r="E12" s="19"/>
      <c r="F12" s="19" t="s">
        <v>20</v>
      </c>
      <c r="G12" s="19"/>
      <c r="H12" s="19"/>
      <c r="I12" s="19"/>
    </row>
    <row r="13" spans="1:9" s="7" customFormat="1" ht="245.45" customHeight="1" x14ac:dyDescent="0.15">
      <c r="A13" s="19"/>
      <c r="B13" s="20" t="s">
        <v>59</v>
      </c>
      <c r="C13" s="21"/>
      <c r="D13" s="21"/>
      <c r="E13" s="22"/>
      <c r="F13" s="20" t="s">
        <v>59</v>
      </c>
      <c r="G13" s="21"/>
      <c r="H13" s="21"/>
      <c r="I13" s="22"/>
    </row>
    <row r="14" spans="1:9" s="7" customFormat="1" ht="29.45" customHeight="1" x14ac:dyDescent="0.15">
      <c r="A14" s="19" t="s">
        <v>21</v>
      </c>
      <c r="B14" s="6" t="s">
        <v>22</v>
      </c>
      <c r="C14" s="6" t="s">
        <v>23</v>
      </c>
      <c r="D14" s="8" t="s">
        <v>24</v>
      </c>
      <c r="E14" s="6" t="s">
        <v>25</v>
      </c>
      <c r="F14" s="6" t="s">
        <v>26</v>
      </c>
      <c r="G14" s="8" t="s">
        <v>10</v>
      </c>
      <c r="H14" s="8" t="s">
        <v>12</v>
      </c>
      <c r="I14" s="6" t="s">
        <v>27</v>
      </c>
    </row>
    <row r="15" spans="1:9" s="7" customFormat="1" ht="21.4" customHeight="1" x14ac:dyDescent="0.15">
      <c r="A15" s="19"/>
      <c r="B15" s="19" t="s">
        <v>28</v>
      </c>
      <c r="C15" s="19" t="s">
        <v>62</v>
      </c>
      <c r="D15" s="27" t="s">
        <v>38</v>
      </c>
      <c r="E15" s="6" t="s">
        <v>39</v>
      </c>
      <c r="F15" s="6" t="s">
        <v>39</v>
      </c>
      <c r="G15" s="6">
        <v>5</v>
      </c>
      <c r="H15" s="6">
        <v>5</v>
      </c>
      <c r="I15" s="6"/>
    </row>
    <row r="16" spans="1:9" s="7" customFormat="1" ht="15.75" customHeight="1" x14ac:dyDescent="0.15">
      <c r="A16" s="19"/>
      <c r="B16" s="19"/>
      <c r="C16" s="19"/>
      <c r="D16" s="27" t="s">
        <v>40</v>
      </c>
      <c r="E16" s="6" t="s">
        <v>41</v>
      </c>
      <c r="F16" s="6" t="s">
        <v>41</v>
      </c>
      <c r="G16" s="6">
        <v>5</v>
      </c>
      <c r="H16" s="6">
        <v>5</v>
      </c>
      <c r="I16" s="6"/>
    </row>
    <row r="17" spans="1:9" s="7" customFormat="1" ht="19.5" customHeight="1" x14ac:dyDescent="0.15">
      <c r="A17" s="19"/>
      <c r="B17" s="19"/>
      <c r="C17" s="19"/>
      <c r="D17" s="27" t="s">
        <v>42</v>
      </c>
      <c r="E17" s="6" t="s">
        <v>43</v>
      </c>
      <c r="F17" s="6" t="s">
        <v>43</v>
      </c>
      <c r="G17" s="6">
        <v>5</v>
      </c>
      <c r="H17" s="6">
        <v>5</v>
      </c>
      <c r="I17" s="6"/>
    </row>
    <row r="18" spans="1:9" s="7" customFormat="1" ht="174" customHeight="1" x14ac:dyDescent="0.15">
      <c r="A18" s="19"/>
      <c r="B18" s="19"/>
      <c r="C18" s="6" t="s">
        <v>64</v>
      </c>
      <c r="D18" s="28" t="s">
        <v>44</v>
      </c>
      <c r="E18" s="6" t="s">
        <v>45</v>
      </c>
      <c r="F18" s="6" t="s">
        <v>44</v>
      </c>
      <c r="G18" s="12">
        <v>13</v>
      </c>
      <c r="H18" s="12">
        <v>13</v>
      </c>
      <c r="I18" s="6"/>
    </row>
    <row r="19" spans="1:9" s="7" customFormat="1" ht="114.75" x14ac:dyDescent="0.15">
      <c r="A19" s="19"/>
      <c r="B19" s="19"/>
      <c r="C19" s="24" t="s">
        <v>65</v>
      </c>
      <c r="D19" s="28" t="s">
        <v>46</v>
      </c>
      <c r="E19" s="6" t="s">
        <v>45</v>
      </c>
      <c r="F19" s="6" t="s">
        <v>46</v>
      </c>
      <c r="G19" s="12">
        <v>3</v>
      </c>
      <c r="H19" s="12">
        <v>3</v>
      </c>
      <c r="I19" s="6"/>
    </row>
    <row r="20" spans="1:9" s="7" customFormat="1" ht="114.75" x14ac:dyDescent="0.15">
      <c r="A20" s="19"/>
      <c r="B20" s="19"/>
      <c r="C20" s="25"/>
      <c r="D20" s="28" t="s">
        <v>47</v>
      </c>
      <c r="E20" s="6" t="s">
        <v>45</v>
      </c>
      <c r="F20" s="6" t="s">
        <v>47</v>
      </c>
      <c r="G20" s="12">
        <v>3</v>
      </c>
      <c r="H20" s="12">
        <v>3</v>
      </c>
      <c r="I20" s="6"/>
    </row>
    <row r="21" spans="1:9" s="7" customFormat="1" ht="51" x14ac:dyDescent="0.15">
      <c r="A21" s="19"/>
      <c r="B21" s="19"/>
      <c r="C21" s="25"/>
      <c r="D21" s="28" t="s">
        <v>48</v>
      </c>
      <c r="E21" s="6" t="s">
        <v>45</v>
      </c>
      <c r="F21" s="6" t="s">
        <v>48</v>
      </c>
      <c r="G21" s="12">
        <v>3</v>
      </c>
      <c r="H21" s="12">
        <v>3</v>
      </c>
      <c r="I21" s="6"/>
    </row>
    <row r="22" spans="1:9" s="7" customFormat="1" ht="25.5" x14ac:dyDescent="0.15">
      <c r="A22" s="19"/>
      <c r="B22" s="19"/>
      <c r="C22" s="26"/>
      <c r="D22" s="28" t="s">
        <v>49</v>
      </c>
      <c r="E22" s="6" t="s">
        <v>45</v>
      </c>
      <c r="F22" s="6" t="s">
        <v>49</v>
      </c>
      <c r="G22" s="12">
        <v>3</v>
      </c>
      <c r="H22" s="12">
        <v>3</v>
      </c>
      <c r="I22" s="6"/>
    </row>
    <row r="23" spans="1:9" s="7" customFormat="1" ht="25.5" x14ac:dyDescent="0.15">
      <c r="A23" s="19"/>
      <c r="B23" s="19"/>
      <c r="C23" s="6" t="s">
        <v>29</v>
      </c>
      <c r="D23" s="28" t="s">
        <v>30</v>
      </c>
      <c r="E23" s="6" t="s">
        <v>50</v>
      </c>
      <c r="F23" s="6" t="s">
        <v>63</v>
      </c>
      <c r="G23" s="12">
        <v>10</v>
      </c>
      <c r="H23" s="12">
        <v>10</v>
      </c>
      <c r="I23" s="6"/>
    </row>
    <row r="24" spans="1:9" s="7" customFormat="1" ht="114.75" x14ac:dyDescent="0.15">
      <c r="A24" s="19"/>
      <c r="B24" s="19" t="s">
        <v>31</v>
      </c>
      <c r="C24" s="24" t="s">
        <v>60</v>
      </c>
      <c r="D24" s="28" t="s">
        <v>51</v>
      </c>
      <c r="E24" s="6" t="s">
        <v>52</v>
      </c>
      <c r="F24" s="6" t="s">
        <v>52</v>
      </c>
      <c r="G24" s="12">
        <v>10</v>
      </c>
      <c r="H24" s="12">
        <v>9</v>
      </c>
      <c r="I24" s="6" t="s">
        <v>58</v>
      </c>
    </row>
    <row r="25" spans="1:9" s="7" customFormat="1" ht="25.5" x14ac:dyDescent="0.15">
      <c r="A25" s="19"/>
      <c r="B25" s="19"/>
      <c r="C25" s="25"/>
      <c r="D25" s="28" t="s">
        <v>34</v>
      </c>
      <c r="E25" s="6" t="s">
        <v>53</v>
      </c>
      <c r="F25" s="6" t="s">
        <v>53</v>
      </c>
      <c r="G25" s="12">
        <v>10</v>
      </c>
      <c r="H25" s="12">
        <v>9</v>
      </c>
      <c r="I25" s="6" t="s">
        <v>58</v>
      </c>
    </row>
    <row r="26" spans="1:9" s="7" customFormat="1" ht="38.25" x14ac:dyDescent="0.15">
      <c r="A26" s="19"/>
      <c r="B26" s="19"/>
      <c r="C26" s="25"/>
      <c r="D26" s="28" t="s">
        <v>32</v>
      </c>
      <c r="E26" s="6" t="s">
        <v>54</v>
      </c>
      <c r="F26" s="6" t="s">
        <v>54</v>
      </c>
      <c r="G26" s="12">
        <v>10</v>
      </c>
      <c r="H26" s="12">
        <v>9</v>
      </c>
      <c r="I26" s="6" t="s">
        <v>58</v>
      </c>
    </row>
    <row r="27" spans="1:9" s="7" customFormat="1" ht="25.5" x14ac:dyDescent="0.15">
      <c r="A27" s="19"/>
      <c r="B27" s="19"/>
      <c r="C27" s="26"/>
      <c r="D27" s="28" t="s">
        <v>55</v>
      </c>
      <c r="E27" s="6" t="s">
        <v>56</v>
      </c>
      <c r="F27" s="6" t="s">
        <v>56</v>
      </c>
      <c r="G27" s="12">
        <v>10</v>
      </c>
      <c r="H27" s="12">
        <v>8</v>
      </c>
      <c r="I27" s="6" t="s">
        <v>58</v>
      </c>
    </row>
    <row r="28" spans="1:9" s="7" customFormat="1" ht="20.45" customHeight="1" x14ac:dyDescent="0.15">
      <c r="A28" s="19" t="s">
        <v>33</v>
      </c>
      <c r="B28" s="19"/>
      <c r="C28" s="19"/>
      <c r="D28" s="19"/>
      <c r="E28" s="19"/>
      <c r="F28" s="19"/>
      <c r="G28" s="12"/>
      <c r="H28" s="16">
        <f>I8+SUM(H15:H27)</f>
        <v>94.977083659170944</v>
      </c>
      <c r="I28" s="6"/>
    </row>
  </sheetData>
  <mergeCells count="27">
    <mergeCell ref="A28:F28"/>
    <mergeCell ref="A7:B7"/>
    <mergeCell ref="A8:B8"/>
    <mergeCell ref="A9:B9"/>
    <mergeCell ref="A10:B10"/>
    <mergeCell ref="A11:B11"/>
    <mergeCell ref="A12:A13"/>
    <mergeCell ref="A14:A27"/>
    <mergeCell ref="B15:B23"/>
    <mergeCell ref="B24:B27"/>
    <mergeCell ref="C15:C17"/>
    <mergeCell ref="C19:C22"/>
    <mergeCell ref="B12:E12"/>
    <mergeCell ref="C24:C27"/>
    <mergeCell ref="A6:B6"/>
    <mergeCell ref="C6:E6"/>
    <mergeCell ref="G6:I6"/>
    <mergeCell ref="F12:I12"/>
    <mergeCell ref="B13:E13"/>
    <mergeCell ref="F13:I13"/>
    <mergeCell ref="A1:I1"/>
    <mergeCell ref="A2:I2"/>
    <mergeCell ref="A4:B4"/>
    <mergeCell ref="C4:I4"/>
    <mergeCell ref="A5:B5"/>
    <mergeCell ref="C5:E5"/>
    <mergeCell ref="G5:I5"/>
  </mergeCells>
  <phoneticPr fontId="6" type="noConversion"/>
  <printOptions horizontalCentered="1"/>
  <pageMargins left="0.62992125984251968" right="0.31496062992125984" top="0.55118110236220474" bottom="0.35433070866141736" header="0.31496062992125984" footer="0.31496062992125984"/>
  <pageSetup paperSize="9" scale="81"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2023-05-15T09:50:45Z</cp:lastPrinted>
  <dcterms:created xsi:type="dcterms:W3CDTF">2018-03-28T06:56:00Z</dcterms:created>
  <dcterms:modified xsi:type="dcterms:W3CDTF">2023-05-15T09:50:46Z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AD3C751F502D475A8A4E8B6499428B9C_12</vt:lpwstr>
  </property>
</Properties>
</file>