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425" windowHeight="11505" tabRatio="927"/>
  </bookViews>
  <sheets>
    <sheet name="4.基建修缮类" sheetId="32" r:id="rId1"/>
    <sheet name="Sheet1" sheetId="30" r:id="rId2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2" l="1"/>
  <c r="H22" i="32" s="1"/>
  <c r="H8" i="32"/>
</calcChain>
</file>

<file path=xl/sharedStrings.xml><?xml version="1.0" encoding="utf-8"?>
<sst xmlns="http://schemas.openxmlformats.org/spreadsheetml/2006/main" count="77" uniqueCount="61">
  <si>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</si>
  <si>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</si>
  <si>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</si>
  <si>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门头沟京昆线修复性养护工程中央车购税（大型修缮）</t>
  </si>
  <si>
    <t>主管部门</t>
  </si>
  <si>
    <t>北京市交通委员会</t>
  </si>
  <si>
    <t>实施单位</t>
  </si>
  <si>
    <t>北京市交通委员会门头沟公路分局</t>
  </si>
  <si>
    <t>项目负责人</t>
  </si>
  <si>
    <t>赵鑫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</si>
  <si>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</si>
  <si>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</si>
  <si>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</si>
  <si>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</si>
  <si>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</si>
  <si>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</si>
  <si>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</si>
  <si>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</si>
  <si>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</si>
  <si>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</si>
  <si>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</si>
  <si>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</si>
  <si>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</si>
  <si>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</si>
  <si>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</si>
  <si>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</si>
  <si>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</si>
  <si>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按照《公路工程质量检验评定标准》（JTG F80/1-2017）的要求，完成京昆线108国道修复养护工作，有效提高现有路况水平，改善行车安全性和舒适性，为周边居民提供保障性服务。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</si>
  <si>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</si>
  <si>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</si>
  <si>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</si>
  <si>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</si>
  <si>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</si>
  <si>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</si>
  <si>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</si>
  <si>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</si>
  <si>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</si>
  <si>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修复里程</t>
  </si>
  <si>
    <t>质量指标
（13分）</t>
  </si>
  <si>
    <t>工程质量标准</t>
  </si>
  <si>
    <t>根据《公路工程质量检验评定标准》（JTG F80/1-2017）要求，工程质量等级评定为合格</t>
  </si>
  <si>
    <t>时效指标
（12分）</t>
  </si>
  <si>
    <t>成本指标
（10分）</t>
  </si>
  <si>
    <t>项目预算控制数</t>
  </si>
  <si>
    <t>1850万元</t>
  </si>
  <si>
    <t>效益指标（40分）</t>
  </si>
  <si>
    <t>效益指标
（40分）</t>
  </si>
  <si>
    <t>社会效益</t>
  </si>
  <si>
    <t>提高道路交通运营安全，提高驾乘人员的舒适感；提高公路桥梁通行和铁路运营安全，促进社会和谐发展。</t>
  </si>
  <si>
    <t>经济效益</t>
  </si>
  <si>
    <t>改善现有道路的路况，为周边区域提供便利的交通条件，促进区域经济发展。</t>
  </si>
  <si>
    <t>环境效益</t>
  </si>
  <si>
    <t>旧沥青路面铣刨回收率95%以上，采用路面再生材料和施工工艺，降低碳排放；修复养护工程段落路面、桥梁维持在良好的技术状态，确保车辆正常通行。</t>
  </si>
  <si>
    <t>总分</t>
  </si>
  <si>
    <t>施工进度</t>
  </si>
  <si>
    <t>长度9.4公里，面积26.0万平米</t>
    <phoneticPr fontId="12" type="noConversion"/>
  </si>
  <si>
    <t>部分工艺有待完善</t>
    <phoneticPr fontId="12" type="noConversion"/>
  </si>
  <si>
    <t>4月底前完成招标工作，5月底前开工建设，10月底前完成建设任务，12月底前竣工验收</t>
    <phoneticPr fontId="12" type="noConversion"/>
  </si>
  <si>
    <t>9月底完成招标工作；10月底开工建设，11月中旬暂停施工，2023年4月初复工，预计2023年完成建设任务</t>
    <phoneticPr fontId="12" type="noConversion"/>
  </si>
  <si>
    <t>受计划下达时间、重大活动保障、疫情防控等影响，开工推迟；受天气气温影响，为保证工程质量，推迟完工时间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</si>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</sst>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5" zoomScale="90" zoomScaleNormal="90" workbookViewId="0">
      <selection activeCell="C15" sqref="C15"/>
    </sheetView>
  </sheetViews>
  <sheetFormatPr defaultColWidth="9" defaultRowHeight="13.5"/>
  <cols>
    <col min="1" max="1" width="4.125" customWidth="1"/>
    <col min="2" max="2" width="8.875" customWidth="1"/>
    <col min="3" max="3" width="17.5" customWidth="1"/>
    <col min="4" max="4" width="15.25" style="4" customWidth="1"/>
    <col min="5" max="5" width="19.625" style="4" customWidth="1"/>
    <col min="6" max="6" width="19.375" customWidth="1"/>
    <col min="7" max="7" width="8.75" style="5" customWidth="1"/>
    <col min="8" max="8" width="9.875" customWidth="1"/>
    <col min="9" max="9" width="19.62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19" t="s">
        <v>2</v>
      </c>
      <c r="B4" s="19"/>
      <c r="C4" s="19" t="s">
        <v>3</v>
      </c>
      <c r="D4" s="19"/>
      <c r="E4" s="19"/>
      <c r="F4" s="19"/>
      <c r="G4" s="19"/>
      <c r="H4" s="19"/>
      <c r="I4" s="19"/>
    </row>
    <row r="5" spans="1:9" s="3" customFormat="1">
      <c r="A5" s="19" t="s">
        <v>4</v>
      </c>
      <c r="B5" s="19"/>
      <c r="C5" s="19" t="s">
        <v>5</v>
      </c>
      <c r="D5" s="19"/>
      <c r="E5" s="19"/>
      <c r="F5" s="9" t="s">
        <v>6</v>
      </c>
      <c r="G5" s="19" t="s">
        <v>7</v>
      </c>
      <c r="H5" s="19"/>
      <c r="I5" s="19"/>
    </row>
    <row r="6" spans="1:9" s="30" customFormat="1">
      <c r="A6" s="28" t="s">
        <v>8</v>
      </c>
      <c r="B6" s="28"/>
      <c r="C6" s="28" t="s">
        <v>9</v>
      </c>
      <c r="D6" s="28"/>
      <c r="E6" s="28"/>
      <c r="F6" s="29" t="s">
        <v>10</v>
      </c>
      <c r="G6" s="28">
        <v>69828979</v>
      </c>
      <c r="H6" s="28"/>
      <c r="I6" s="28"/>
    </row>
    <row r="7" spans="1:9" s="3" customFormat="1">
      <c r="A7" s="19" t="s">
        <v>11</v>
      </c>
      <c r="B7" s="19"/>
      <c r="C7" s="9"/>
      <c r="D7" s="16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16" t="s">
        <v>17</v>
      </c>
    </row>
    <row r="8" spans="1:9" s="3" customFormat="1" ht="13.5" customHeight="1">
      <c r="A8" s="19" t="s">
        <v>18</v>
      </c>
      <c r="B8" s="19"/>
      <c r="C8" s="10" t="s">
        <v>19</v>
      </c>
      <c r="D8" s="16">
        <v>1850</v>
      </c>
      <c r="E8" s="16">
        <v>1850</v>
      </c>
      <c r="F8" s="16">
        <v>1850</v>
      </c>
      <c r="G8" s="9">
        <v>10</v>
      </c>
      <c r="H8" s="11">
        <f>+F8/E8</f>
        <v>1</v>
      </c>
      <c r="I8" s="14">
        <f>G8*H8</f>
        <v>10</v>
      </c>
    </row>
    <row r="9" spans="1:9" s="3" customFormat="1" ht="13.5" customHeight="1">
      <c r="A9" s="20"/>
      <c r="B9" s="20"/>
      <c r="C9" s="10" t="s">
        <v>20</v>
      </c>
      <c r="D9" s="16">
        <v>1850</v>
      </c>
      <c r="E9" s="16">
        <v>1850</v>
      </c>
      <c r="F9" s="16">
        <v>1850</v>
      </c>
      <c r="G9" s="9" t="s">
        <v>21</v>
      </c>
      <c r="H9" s="16"/>
      <c r="I9" s="16" t="s">
        <v>21</v>
      </c>
    </row>
    <row r="10" spans="1:9" s="3" customFormat="1" ht="13.5" customHeight="1">
      <c r="A10" s="20"/>
      <c r="B10" s="20"/>
      <c r="C10" s="10" t="s">
        <v>22</v>
      </c>
      <c r="D10" s="16"/>
      <c r="E10" s="16"/>
      <c r="F10" s="9"/>
      <c r="G10" s="9" t="s">
        <v>21</v>
      </c>
      <c r="H10" s="16"/>
      <c r="I10" s="16" t="s">
        <v>21</v>
      </c>
    </row>
    <row r="11" spans="1:9" s="3" customFormat="1">
      <c r="A11" s="20"/>
      <c r="B11" s="20"/>
      <c r="C11" s="10" t="s">
        <v>23</v>
      </c>
      <c r="D11" s="16"/>
      <c r="E11" s="16"/>
      <c r="F11" s="9"/>
      <c r="G11" s="9" t="s">
        <v>21</v>
      </c>
      <c r="H11" s="16"/>
      <c r="I11" s="16" t="s">
        <v>21</v>
      </c>
    </row>
    <row r="12" spans="1:9" s="3" customFormat="1" ht="18" customHeight="1">
      <c r="A12" s="19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</row>
    <row r="13" spans="1:9" s="3" customFormat="1" ht="51.75" customHeight="1">
      <c r="A13" s="19"/>
      <c r="B13" s="23" t="s">
        <v>27</v>
      </c>
      <c r="C13" s="24"/>
      <c r="D13" s="24"/>
      <c r="E13" s="25"/>
      <c r="F13" s="23" t="s">
        <v>27</v>
      </c>
      <c r="G13" s="24"/>
      <c r="H13" s="24"/>
      <c r="I13" s="25"/>
    </row>
    <row r="14" spans="1:9" s="3" customFormat="1" ht="34.5" customHeight="1">
      <c r="A14" s="21" t="s">
        <v>28</v>
      </c>
      <c r="B14" s="16" t="s">
        <v>29</v>
      </c>
      <c r="C14" s="16" t="s">
        <v>30</v>
      </c>
      <c r="D14" s="9" t="s">
        <v>31</v>
      </c>
      <c r="E14" s="16" t="s">
        <v>32</v>
      </c>
      <c r="F14" s="16" t="s">
        <v>33</v>
      </c>
      <c r="G14" s="9" t="s">
        <v>15</v>
      </c>
      <c r="H14" s="9" t="s">
        <v>17</v>
      </c>
      <c r="I14" s="16" t="s">
        <v>34</v>
      </c>
    </row>
    <row r="15" spans="1:9" s="3" customFormat="1" ht="25.5">
      <c r="A15" s="22"/>
      <c r="B15" s="19" t="s">
        <v>35</v>
      </c>
      <c r="C15" s="16" t="s">
        <v>36</v>
      </c>
      <c r="D15" s="17" t="s">
        <v>37</v>
      </c>
      <c r="E15" s="16" t="s">
        <v>55</v>
      </c>
      <c r="F15" s="16" t="s">
        <v>55</v>
      </c>
      <c r="G15" s="12">
        <v>15</v>
      </c>
      <c r="H15" s="12">
        <v>14</v>
      </c>
      <c r="I15" s="16" t="s">
        <v>56</v>
      </c>
    </row>
    <row r="16" spans="1:9" s="3" customFormat="1" ht="73.5" customHeight="1">
      <c r="A16" s="22"/>
      <c r="B16" s="19"/>
      <c r="C16" s="18" t="s">
        <v>38</v>
      </c>
      <c r="D16" s="17" t="s">
        <v>39</v>
      </c>
      <c r="E16" s="16" t="s">
        <v>40</v>
      </c>
      <c r="F16" s="16" t="s">
        <v>40</v>
      </c>
      <c r="G16" s="12">
        <v>13</v>
      </c>
      <c r="H16" s="12">
        <v>13</v>
      </c>
      <c r="I16" s="16"/>
    </row>
    <row r="17" spans="1:9" s="3" customFormat="1" ht="108" customHeight="1">
      <c r="A17" s="22"/>
      <c r="B17" s="19"/>
      <c r="C17" s="16" t="s">
        <v>41</v>
      </c>
      <c r="D17" s="17" t="s">
        <v>54</v>
      </c>
      <c r="E17" s="16" t="s">
        <v>57</v>
      </c>
      <c r="F17" s="16" t="s">
        <v>58</v>
      </c>
      <c r="G17" s="12">
        <v>12</v>
      </c>
      <c r="H17" s="12">
        <v>8</v>
      </c>
      <c r="I17" s="16" t="s">
        <v>59</v>
      </c>
    </row>
    <row r="18" spans="1:9" s="3" customFormat="1" ht="25.5">
      <c r="A18" s="22"/>
      <c r="B18" s="19"/>
      <c r="C18" s="16" t="s">
        <v>42</v>
      </c>
      <c r="D18" s="17" t="s">
        <v>43</v>
      </c>
      <c r="E18" s="16" t="s">
        <v>44</v>
      </c>
      <c r="F18" s="16" t="s">
        <v>44</v>
      </c>
      <c r="G18" s="12">
        <v>10</v>
      </c>
      <c r="H18" s="12">
        <v>10</v>
      </c>
      <c r="I18" s="16"/>
    </row>
    <row r="19" spans="1:9" s="3" customFormat="1" ht="84.75" customHeight="1">
      <c r="A19" s="22"/>
      <c r="B19" s="21" t="s">
        <v>45</v>
      </c>
      <c r="C19" s="19" t="s">
        <v>46</v>
      </c>
      <c r="D19" s="17" t="s">
        <v>47</v>
      </c>
      <c r="E19" s="16" t="s">
        <v>48</v>
      </c>
      <c r="F19" s="16" t="s">
        <v>48</v>
      </c>
      <c r="G19" s="12">
        <v>15</v>
      </c>
      <c r="H19" s="12">
        <v>13</v>
      </c>
      <c r="I19" s="16" t="s">
        <v>60</v>
      </c>
    </row>
    <row r="20" spans="1:9" s="3" customFormat="1" ht="51.75" customHeight="1">
      <c r="A20" s="22"/>
      <c r="B20" s="22"/>
      <c r="C20" s="19"/>
      <c r="D20" s="17" t="s">
        <v>49</v>
      </c>
      <c r="E20" s="16" t="s">
        <v>50</v>
      </c>
      <c r="F20" s="16" t="s">
        <v>50</v>
      </c>
      <c r="G20" s="12">
        <v>15</v>
      </c>
      <c r="H20" s="12">
        <v>13</v>
      </c>
      <c r="I20" s="16" t="s">
        <v>60</v>
      </c>
    </row>
    <row r="21" spans="1:9" s="3" customFormat="1" ht="99.75" customHeight="1">
      <c r="A21" s="22"/>
      <c r="B21" s="22"/>
      <c r="C21" s="19"/>
      <c r="D21" s="17" t="s">
        <v>51</v>
      </c>
      <c r="E21" s="16" t="s">
        <v>52</v>
      </c>
      <c r="F21" s="16" t="s">
        <v>52</v>
      </c>
      <c r="G21" s="12">
        <v>10</v>
      </c>
      <c r="H21" s="12">
        <v>9</v>
      </c>
      <c r="I21" s="16" t="s">
        <v>60</v>
      </c>
    </row>
    <row r="22" spans="1:9" s="3" customFormat="1" ht="14.25">
      <c r="A22" s="19" t="s">
        <v>53</v>
      </c>
      <c r="B22" s="19"/>
      <c r="C22" s="19"/>
      <c r="D22" s="19"/>
      <c r="E22" s="19"/>
      <c r="F22" s="19"/>
      <c r="G22" s="12"/>
      <c r="H22" s="13">
        <f>I8+SUM(H15:H21)</f>
        <v>90</v>
      </c>
      <c r="I22" s="15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2:F22"/>
    <mergeCell ref="A7:B7"/>
    <mergeCell ref="A8:B8"/>
    <mergeCell ref="A9:B9"/>
    <mergeCell ref="A10:B10"/>
    <mergeCell ref="A11:B11"/>
    <mergeCell ref="A12:A13"/>
    <mergeCell ref="A14:A21"/>
    <mergeCell ref="B15:B18"/>
    <mergeCell ref="B19:B21"/>
    <mergeCell ref="C19:C21"/>
    <mergeCell ref="B12:E12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2023-05-11T01:27:42Z</cp:lastPrinted>
  <dcterms:created xsi:type="dcterms:W3CDTF">2018-03-28T06:56:00Z</dcterms:created>
  <dcterms:modified xsi:type="dcterms:W3CDTF">2023-05-11T02:19:42Z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