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jingyin\Desktop\委本级补充\"/>
    </mc:Choice>
  </mc:AlternateContent>
  <xr:revisionPtr revIDLastSave="0" documentId="13_ncr:1_{144E1071-C651-4104-8652-507154DBA8A8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3.研究类" sheetId="2" r:id="rId1"/>
    <sheet name="Sheet1" sheetId="1" r:id="rId2"/>
  </sheets>
  <definedNames>
    <definedName name="_xlnm.Print_Area" localSheetId="0">'3.研究类'!$A$1:$I$25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2" l="1"/>
  <c r="I9" i="2" s="1"/>
  <c r="H25" i="2" s="1"/>
</calcChain>
</file>

<file path=xl/sharedStrings.xml><?xml version="1.0" encoding="utf-8"?>
<sst xmlns="http://schemas.openxmlformats.org/spreadsheetml/2006/main" count="79" uniqueCount="66">
  <si>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</si>
  <si>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  <phoneticPr fontId="3" type="noConversion"/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</si>
  <si>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</si>
  <si>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</si>
  <si>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</si>
  <si>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</si>
  <si>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</si>
  <si>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</si>
  <si>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</si>
  <si>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</si>
  <si>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</si>
  <si>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</si>
  <si>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</si>
  <si>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</si>
  <si>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</si>
  <si>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</si>
  <si>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</si>
  <si>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</si>
  <si>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</si>
  <si>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</si>
  <si>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</si>
  <si>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</si>
  <si>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</si>
  <si>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</si>
  <si>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</si>
  <si>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</si>
  <si>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</si>
  <si>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</si>
  <si>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</si>
  <si>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</si>
  <si>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  <phoneticPr fontId="3" type="noConversion"/>
  </si>
  <si>
    <t>数量指标
（15分）</t>
    <phoneticPr fontId="3" type="noConversion"/>
  </si>
  <si>
    <t>质量指标
（13分）</t>
    <phoneticPr fontId="3" type="noConversion"/>
  </si>
  <si>
    <t>时效指标
（12分）</t>
    <phoneticPr fontId="3" type="noConversion"/>
  </si>
  <si>
    <t>成本指标
（10分）</t>
    <phoneticPr fontId="3" type="noConversion"/>
  </si>
  <si>
    <t>项目预算控制数</t>
  </si>
  <si>
    <t>效益指标（40分）</t>
    <phoneticPr fontId="3" type="noConversion"/>
  </si>
  <si>
    <t>总分</t>
  </si>
  <si>
    <t>重大活动期间京籍省际客车配备随车安全员保障</t>
    <phoneticPr fontId="3" type="noConversion"/>
  </si>
  <si>
    <t>刘嵩</t>
    <phoneticPr fontId="3" type="noConversion"/>
  </si>
  <si>
    <t>北京市交通委员会</t>
    <phoneticPr fontId="3" type="noConversion"/>
  </si>
  <si>
    <t>2022年党的二十大期间，在往返全国的京籍长途客车上配备随车安全员，保障经费包括临时聘用安保人员补助资金、安保人员夜间候勤住宿费用和执行保障任务交通保障经费。项目实施后，随车安全员维护乘车秩序，制止站外上下客、站外装载货物等违法违规行为；开展安全宣传，主动防范各类危害长途车上公共安全的违法犯罪行为；对可疑人、可疑物做到及时发现、控制并立即报警，积极协助公安机关做好先期处置；全面强化重大活动期间本市省际客运行业安全工作，确保省际客运行业运营安全稳定，为党的二十大营造良好的公共安全秩序。</t>
    <phoneticPr fontId="3" type="noConversion"/>
  </si>
  <si>
    <t>执行保障任务交通保障租车数</t>
  </si>
  <si>
    <t>配备随车安全员人数</t>
  </si>
  <si>
    <t>安全员履职质量</t>
  </si>
  <si>
    <t>执行保障任务交通保障租用车辆性能</t>
  </si>
  <si>
    <t>及时制止站外上下客、站外装载货物等违法违规行为，主动防范各类危害长途车上公共安全的违法犯罪行为；对可疑人、可疑物做到及时发现、控制并立即报警，积极协助公安机关做好先期处置</t>
  </si>
  <si>
    <t>车况性能良好，安全可靠</t>
  </si>
  <si>
    <t>项目实施进度</t>
  </si>
  <si>
    <t>资金支付进度</t>
  </si>
  <si>
    <t>二十大安保期全程</t>
  </si>
  <si>
    <t>保障单位提交实际执勤记录后3个月内完成全部资金支付工作</t>
  </si>
  <si>
    <t>全面强化重大活动期间本市省际客运行业安全工作，确保省际客运行业运营安全稳定，为党的二十大营造良好的公共安全秩序</t>
  </si>
  <si>
    <t>社会效益</t>
    <phoneticPr fontId="3" type="noConversion"/>
  </si>
  <si>
    <t>单位成本</t>
  </si>
  <si>
    <t>99.034622万元</t>
    <phoneticPr fontId="3" type="noConversion"/>
  </si>
  <si>
    <t>随车安全员4600元/人月，租用客车每台600元/天</t>
  </si>
  <si>
    <t>随车安全员4600元/人月，租用客车每台600元/天</t>
    <phoneticPr fontId="3" type="noConversion"/>
  </si>
  <si>
    <t>10辆</t>
  </si>
  <si>
    <t>≥302人</t>
  </si>
  <si>
    <t>支撑依据不充分</t>
    <phoneticPr fontId="3" type="noConversion"/>
  </si>
  <si>
    <r>
      <t>10</t>
    </r>
    <r>
      <rPr>
        <sz val="10.5"/>
        <color rgb="FF000000"/>
        <rFont val="仿宋_GB2312"/>
        <family val="3"/>
        <charset val="134"/>
      </rPr>
      <t>辆</t>
    </r>
    <phoneticPr fontId="3" type="noConversion"/>
  </si>
  <si>
    <r>
      <rPr>
        <sz val="10.5"/>
        <color rgb="FF000000"/>
        <rFont val="仿宋_GB2312"/>
        <family val="3"/>
        <charset val="134"/>
      </rPr>
      <t>≥</t>
    </r>
    <r>
      <rPr>
        <sz val="10.5"/>
        <color indexed="8"/>
        <rFont val="仿宋_GB2312"/>
        <family val="3"/>
        <charset val="134"/>
      </rPr>
      <t>302</t>
    </r>
    <r>
      <rPr>
        <sz val="10.5"/>
        <color rgb="FF000000"/>
        <rFont val="仿宋_GB2312"/>
        <family val="3"/>
        <charset val="134"/>
      </rPr>
      <t>人</t>
    </r>
    <phoneticPr fontId="3" type="noConversion"/>
  </si>
  <si>
    <r>
      <rPr>
        <sz val="10.5"/>
        <color rgb="FF000000"/>
        <rFont val="仿宋_GB2312"/>
        <family val="3"/>
        <charset val="134"/>
      </rPr>
      <t>0</t>
    </r>
    <r>
      <rPr>
        <sz val="10.5"/>
        <color indexed="8"/>
        <rFont val="仿宋_GB2312"/>
        <family val="3"/>
        <charset val="134"/>
      </rPr>
      <t>万元</t>
    </r>
    <phoneticPr fontId="3" type="noConversion"/>
  </si>
  <si>
    <r>
      <t>效益指标
（</t>
    </r>
    <r>
      <rPr>
        <sz val="10.5"/>
        <color rgb="FF000000"/>
        <rFont val="仿宋_GB2312"/>
        <family val="3"/>
        <charset val="134"/>
      </rPr>
      <t>4</t>
    </r>
    <r>
      <rPr>
        <sz val="10.5"/>
        <color indexed="8"/>
        <rFont val="仿宋_GB2312"/>
        <family val="3"/>
        <charset val="134"/>
      </rPr>
      <t>0分）</t>
    </r>
    <phoneticPr fontId="3" type="noConversion"/>
  </si>
  <si>
    <t>2022年党的二十大期间，在往返全国的京籍长途客车上配备随车安全员，保障经费包括临时聘用安保人员补助资金、安保人员夜间候勤住宿费用和执行保障任务交通保障经费。项目实施后，随车安全员维护乘车秩序，制止站外上下客、站外装载货物等违法违规行为；开展安全宣传，主动防范各类危害长途车上公共安全的违法犯罪行为；对可疑人、可疑物做到及时发现、控制并立即报警，积极协助公安机关做好先期处置；全面强化重大活动期间本市省际客运行业安全工作，确保省际客运行业运营安全稳定，为党的二十大营造良好的公共安全秩序。受疫情影响，部分班线停运，保障量降低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</si>
</sst>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2"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16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8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theme="1"/>
      <name val="等线"/>
      <family val="3"/>
      <charset val="134"/>
      <scheme val="minor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34">
    <xf numFmtId="0" fontId="0" fillId="0" borderId="0" xfId="0"/>
    <xf numFmtId="0" fontId="1" fillId="0" borderId="0" xfId="1">
      <alignment vertical="center"/>
    </xf>
    <xf numFmtId="0" fontId="6" fillId="0" borderId="0" xfId="1" applyFont="1">
      <alignment vertical="center"/>
    </xf>
    <xf numFmtId="0" fontId="7" fillId="0" borderId="0" xfId="1" applyFont="1">
      <alignment vertical="center"/>
    </xf>
    <xf numFmtId="0" fontId="7" fillId="0" borderId="1" xfId="1" applyFont="1" applyBorder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176" fontId="7" fillId="0" borderId="1" xfId="1" applyNumberFormat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1" fillId="0" borderId="0" xfId="1" applyAlignment="1"/>
    <xf numFmtId="0" fontId="8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10" fontId="8" fillId="0" borderId="2" xfId="1" applyNumberFormat="1" applyFont="1" applyBorder="1" applyAlignment="1">
      <alignment horizontal="center" vertical="center" wrapText="1"/>
    </xf>
    <xf numFmtId="176" fontId="8" fillId="0" borderId="2" xfId="1" applyNumberFormat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left" vertical="center" wrapText="1"/>
    </xf>
    <xf numFmtId="0" fontId="9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176" fontId="9" fillId="0" borderId="0" xfId="1" applyNumberFormat="1" applyFont="1" applyAlignment="1">
      <alignment horizontal="center" vertical="center" wrapText="1"/>
    </xf>
    <xf numFmtId="0" fontId="1" fillId="0" borderId="0" xfId="1" applyAlignment="1">
      <alignment horizontal="center" vertical="center"/>
    </xf>
    <xf numFmtId="176" fontId="1" fillId="0" borderId="0" xfId="1" applyNumberFormat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176" fontId="11" fillId="0" borderId="2" xfId="1" applyNumberFormat="1" applyFont="1" applyBorder="1" applyAlignment="1">
      <alignment horizontal="center" vertical="center" wrapText="1"/>
    </xf>
    <xf numFmtId="0" fontId="11" fillId="0" borderId="2" xfId="1" applyFont="1" applyBorder="1" applyAlignment="1">
      <alignment vertical="center" wrapText="1"/>
    </xf>
    <xf numFmtId="0" fontId="2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left" vertical="center" wrapText="1"/>
    </xf>
    <xf numFmtId="0" fontId="8" fillId="0" borderId="5" xfId="1" applyFont="1" applyBorder="1" applyAlignment="1">
      <alignment horizontal="left" vertical="center" wrapText="1"/>
    </xf>
    <xf numFmtId="0" fontId="8" fillId="0" borderId="4" xfId="1" applyFont="1" applyBorder="1" applyAlignment="1">
      <alignment horizontal="left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6"/>
  <sheetViews>
    <sheetView tabSelected="1" topLeftCell="A19" zoomScale="90" zoomScaleNormal="90" workbookViewId="0">
      <selection activeCell="F16" sqref="F16"/>
    </sheetView>
  </sheetViews>
  <sheetFormatPr defaultColWidth="9" defaultRowHeight="14"/>
  <cols>
    <col min="1" max="1" width="4.08203125" style="1" customWidth="1"/>
    <col min="2" max="2" width="8.83203125" style="1" customWidth="1"/>
    <col min="3" max="3" width="18.83203125" style="1" customWidth="1"/>
    <col min="4" max="4" width="14.25" style="18" customWidth="1"/>
    <col min="5" max="5" width="19" style="18" customWidth="1"/>
    <col min="6" max="6" width="19" style="1" customWidth="1"/>
    <col min="7" max="7" width="7.08203125" style="19" customWidth="1"/>
    <col min="8" max="8" width="7.08203125" style="1" customWidth="1"/>
    <col min="9" max="9" width="13.08203125" style="1" customWidth="1"/>
    <col min="10" max="16384" width="9" style="1"/>
  </cols>
  <sheetData>
    <row r="1" spans="1:9" ht="20">
      <c r="A1" s="24"/>
      <c r="B1" s="24"/>
      <c r="C1" s="24"/>
      <c r="D1" s="24"/>
      <c r="E1" s="24"/>
      <c r="F1" s="24"/>
      <c r="G1" s="24"/>
    </row>
    <row r="2" spans="1:9" s="2" customFormat="1" ht="22.5" customHeight="1">
      <c r="A2" s="25" t="s">
        <v>0</v>
      </c>
      <c r="B2" s="25"/>
      <c r="C2" s="25"/>
      <c r="D2" s="25"/>
      <c r="E2" s="25"/>
      <c r="F2" s="25"/>
      <c r="G2" s="25"/>
      <c r="H2" s="25"/>
      <c r="I2" s="25"/>
    </row>
    <row r="3" spans="1:9" s="3" customFormat="1" ht="18.75" customHeight="1">
      <c r="A3" s="26" t="s">
        <v>1</v>
      </c>
      <c r="B3" s="26"/>
      <c r="C3" s="26"/>
      <c r="D3" s="26"/>
      <c r="E3" s="26"/>
      <c r="F3" s="26"/>
      <c r="G3" s="26"/>
      <c r="H3" s="26"/>
      <c r="I3" s="26"/>
    </row>
    <row r="4" spans="1:9" s="3" customFormat="1" ht="11.25" customHeight="1">
      <c r="A4" s="4"/>
      <c r="B4" s="4"/>
      <c r="C4" s="4"/>
      <c r="D4" s="5"/>
      <c r="E4" s="5"/>
      <c r="F4" s="4"/>
      <c r="G4" s="6"/>
    </row>
    <row r="5" spans="1:9" s="8" customFormat="1">
      <c r="A5" s="27" t="s">
        <v>2</v>
      </c>
      <c r="B5" s="27"/>
      <c r="C5" s="27" t="s">
        <v>38</v>
      </c>
      <c r="D5" s="27"/>
      <c r="E5" s="27"/>
      <c r="F5" s="27"/>
      <c r="G5" s="27"/>
      <c r="H5" s="27"/>
      <c r="I5" s="27"/>
    </row>
    <row r="6" spans="1:9" s="8" customFormat="1">
      <c r="A6" s="27" t="s">
        <v>3</v>
      </c>
      <c r="B6" s="27"/>
      <c r="C6" s="27" t="s">
        <v>40</v>
      </c>
      <c r="D6" s="27"/>
      <c r="E6" s="27"/>
      <c r="F6" s="9" t="s">
        <v>4</v>
      </c>
      <c r="G6" s="27" t="s">
        <v>40</v>
      </c>
      <c r="H6" s="27"/>
      <c r="I6" s="27"/>
    </row>
    <row r="7" spans="1:9" s="8" customFormat="1">
      <c r="A7" s="27" t="s">
        <v>5</v>
      </c>
      <c r="B7" s="27"/>
      <c r="C7" s="27" t="s">
        <v>39</v>
      </c>
      <c r="D7" s="27"/>
      <c r="E7" s="27"/>
      <c r="F7" s="9" t="s">
        <v>6</v>
      </c>
      <c r="G7" s="27">
        <v>57070528</v>
      </c>
      <c r="H7" s="27"/>
      <c r="I7" s="27"/>
    </row>
    <row r="8" spans="1:9" s="8" customFormat="1">
      <c r="A8" s="27" t="s">
        <v>7</v>
      </c>
      <c r="B8" s="27"/>
      <c r="C8" s="9"/>
      <c r="D8" s="7" t="s">
        <v>8</v>
      </c>
      <c r="E8" s="9" t="s">
        <v>9</v>
      </c>
      <c r="F8" s="9" t="s">
        <v>10</v>
      </c>
      <c r="G8" s="9" t="s">
        <v>11</v>
      </c>
      <c r="H8" s="9" t="s">
        <v>12</v>
      </c>
      <c r="I8" s="7" t="s">
        <v>13</v>
      </c>
    </row>
    <row r="9" spans="1:9" s="8" customFormat="1" ht="13.5" customHeight="1">
      <c r="A9" s="27" t="s">
        <v>14</v>
      </c>
      <c r="B9" s="27"/>
      <c r="C9" s="10" t="s">
        <v>15</v>
      </c>
      <c r="D9" s="7">
        <v>99.034621999999999</v>
      </c>
      <c r="E9" s="13">
        <v>66.382812000000001</v>
      </c>
      <c r="F9" s="9">
        <v>31.2378</v>
      </c>
      <c r="G9" s="9">
        <v>10</v>
      </c>
      <c r="H9" s="11">
        <f>+F9/E9</f>
        <v>0.47057060493309621</v>
      </c>
      <c r="I9" s="12">
        <f>G9*H9</f>
        <v>4.7057060493309617</v>
      </c>
    </row>
    <row r="10" spans="1:9" s="8" customFormat="1" ht="13.5" customHeight="1">
      <c r="A10" s="23"/>
      <c r="B10" s="23"/>
      <c r="C10" s="10" t="s">
        <v>16</v>
      </c>
      <c r="D10" s="7">
        <v>99.034621999999999</v>
      </c>
      <c r="E10" s="13">
        <v>66.382812000000001</v>
      </c>
      <c r="F10" s="9">
        <v>31.2378</v>
      </c>
      <c r="G10" s="9" t="s">
        <v>17</v>
      </c>
      <c r="H10" s="7"/>
      <c r="I10" s="7" t="s">
        <v>17</v>
      </c>
    </row>
    <row r="11" spans="1:9" s="8" customFormat="1" ht="13.5" customHeight="1">
      <c r="A11" s="23"/>
      <c r="B11" s="23"/>
      <c r="C11" s="10" t="s">
        <v>18</v>
      </c>
      <c r="D11" s="7"/>
      <c r="E11" s="7"/>
      <c r="F11" s="9"/>
      <c r="G11" s="9" t="s">
        <v>17</v>
      </c>
      <c r="H11" s="7"/>
      <c r="I11" s="7" t="s">
        <v>17</v>
      </c>
    </row>
    <row r="12" spans="1:9" s="8" customFormat="1">
      <c r="A12" s="23"/>
      <c r="B12" s="23"/>
      <c r="C12" s="10" t="s">
        <v>19</v>
      </c>
      <c r="D12" s="7"/>
      <c r="E12" s="7"/>
      <c r="F12" s="9"/>
      <c r="G12" s="9" t="s">
        <v>17</v>
      </c>
      <c r="H12" s="7"/>
      <c r="I12" s="7" t="s">
        <v>17</v>
      </c>
    </row>
    <row r="13" spans="1:9" s="8" customFormat="1" ht="18" customHeight="1">
      <c r="A13" s="27" t="s">
        <v>20</v>
      </c>
      <c r="B13" s="27" t="s">
        <v>21</v>
      </c>
      <c r="C13" s="27"/>
      <c r="D13" s="27"/>
      <c r="E13" s="27"/>
      <c r="F13" s="27" t="s">
        <v>22</v>
      </c>
      <c r="G13" s="27"/>
      <c r="H13" s="27"/>
      <c r="I13" s="27"/>
    </row>
    <row r="14" spans="1:9" s="8" customFormat="1" ht="154" customHeight="1">
      <c r="A14" s="27"/>
      <c r="B14" s="28" t="s">
        <v>41</v>
      </c>
      <c r="C14" s="29"/>
      <c r="D14" s="29"/>
      <c r="E14" s="30"/>
      <c r="F14" s="28" t="s">
        <v>65</v>
      </c>
      <c r="G14" s="29"/>
      <c r="H14" s="29"/>
      <c r="I14" s="30"/>
    </row>
    <row r="15" spans="1:9" s="8" customFormat="1" ht="29.65" customHeight="1">
      <c r="A15" s="31" t="s">
        <v>23</v>
      </c>
      <c r="B15" s="7" t="s">
        <v>24</v>
      </c>
      <c r="C15" s="7" t="s">
        <v>25</v>
      </c>
      <c r="D15" s="9" t="s">
        <v>26</v>
      </c>
      <c r="E15" s="7" t="s">
        <v>27</v>
      </c>
      <c r="F15" s="7" t="s">
        <v>28</v>
      </c>
      <c r="G15" s="9" t="s">
        <v>11</v>
      </c>
      <c r="H15" s="9" t="s">
        <v>13</v>
      </c>
      <c r="I15" s="7" t="s">
        <v>29</v>
      </c>
    </row>
    <row r="16" spans="1:9" s="8" customFormat="1" ht="34" customHeight="1">
      <c r="A16" s="33"/>
      <c r="B16" s="31" t="s">
        <v>30</v>
      </c>
      <c r="C16" s="27" t="s">
        <v>31</v>
      </c>
      <c r="D16" s="14" t="s">
        <v>42</v>
      </c>
      <c r="E16" s="7" t="s">
        <v>61</v>
      </c>
      <c r="F16" s="7" t="s">
        <v>58</v>
      </c>
      <c r="G16" s="13">
        <v>7</v>
      </c>
      <c r="H16" s="13">
        <v>7</v>
      </c>
      <c r="I16" s="7"/>
    </row>
    <row r="17" spans="1:9" s="8" customFormat="1" ht="34" customHeight="1">
      <c r="A17" s="33"/>
      <c r="B17" s="33"/>
      <c r="C17" s="27"/>
      <c r="D17" s="14" t="s">
        <v>43</v>
      </c>
      <c r="E17" s="7" t="s">
        <v>62</v>
      </c>
      <c r="F17" s="7" t="s">
        <v>59</v>
      </c>
      <c r="G17" s="13">
        <v>8</v>
      </c>
      <c r="H17" s="13">
        <v>8</v>
      </c>
      <c r="I17" s="7"/>
    </row>
    <row r="18" spans="1:9" s="8" customFormat="1" ht="151.4" customHeight="1">
      <c r="A18" s="33"/>
      <c r="B18" s="33"/>
      <c r="C18" s="27" t="s">
        <v>32</v>
      </c>
      <c r="D18" s="14" t="s">
        <v>44</v>
      </c>
      <c r="E18" s="7" t="s">
        <v>46</v>
      </c>
      <c r="F18" s="7" t="s">
        <v>46</v>
      </c>
      <c r="G18" s="13">
        <v>7</v>
      </c>
      <c r="H18" s="13">
        <v>7</v>
      </c>
      <c r="I18" s="7"/>
    </row>
    <row r="19" spans="1:9" s="8" customFormat="1" ht="51" customHeight="1">
      <c r="A19" s="33"/>
      <c r="B19" s="33"/>
      <c r="C19" s="27"/>
      <c r="D19" s="14" t="s">
        <v>45</v>
      </c>
      <c r="E19" s="7" t="s">
        <v>47</v>
      </c>
      <c r="F19" s="7" t="s">
        <v>47</v>
      </c>
      <c r="G19" s="13">
        <v>6</v>
      </c>
      <c r="H19" s="13">
        <v>6</v>
      </c>
      <c r="I19" s="7"/>
    </row>
    <row r="20" spans="1:9" s="8" customFormat="1" ht="30.75" customHeight="1">
      <c r="A20" s="33"/>
      <c r="B20" s="33"/>
      <c r="C20" s="27" t="s">
        <v>33</v>
      </c>
      <c r="D20" s="14" t="s">
        <v>48</v>
      </c>
      <c r="E20" s="7" t="s">
        <v>50</v>
      </c>
      <c r="F20" s="7" t="s">
        <v>50</v>
      </c>
      <c r="G20" s="13">
        <v>6</v>
      </c>
      <c r="H20" s="13">
        <v>6</v>
      </c>
      <c r="I20" s="7"/>
    </row>
    <row r="21" spans="1:9" s="8" customFormat="1" ht="64" customHeight="1">
      <c r="A21" s="33"/>
      <c r="B21" s="33"/>
      <c r="C21" s="27"/>
      <c r="D21" s="14" t="s">
        <v>49</v>
      </c>
      <c r="E21" s="7" t="s">
        <v>51</v>
      </c>
      <c r="F21" s="7" t="s">
        <v>51</v>
      </c>
      <c r="G21" s="13">
        <v>6</v>
      </c>
      <c r="H21" s="13">
        <v>6</v>
      </c>
      <c r="I21" s="7"/>
    </row>
    <row r="22" spans="1:9" s="8" customFormat="1" ht="28.75" customHeight="1">
      <c r="A22" s="33"/>
      <c r="B22" s="33"/>
      <c r="C22" s="31" t="s">
        <v>34</v>
      </c>
      <c r="D22" s="14" t="s">
        <v>35</v>
      </c>
      <c r="E22" s="7" t="s">
        <v>55</v>
      </c>
      <c r="F22" s="7" t="s">
        <v>63</v>
      </c>
      <c r="G22" s="13">
        <v>5</v>
      </c>
      <c r="H22" s="13">
        <v>5</v>
      </c>
      <c r="I22" s="7"/>
    </row>
    <row r="23" spans="1:9" s="8" customFormat="1" ht="63.75" customHeight="1">
      <c r="A23" s="33"/>
      <c r="B23" s="32"/>
      <c r="C23" s="32"/>
      <c r="D23" s="14" t="s">
        <v>54</v>
      </c>
      <c r="E23" s="7" t="s">
        <v>57</v>
      </c>
      <c r="F23" s="7" t="s">
        <v>56</v>
      </c>
      <c r="G23" s="13">
        <v>5</v>
      </c>
      <c r="H23" s="13">
        <v>5</v>
      </c>
      <c r="I23" s="7"/>
    </row>
    <row r="24" spans="1:9" s="8" customFormat="1" ht="106.4" customHeight="1">
      <c r="A24" s="33"/>
      <c r="B24" s="20" t="s">
        <v>36</v>
      </c>
      <c r="C24" s="7" t="s">
        <v>64</v>
      </c>
      <c r="D24" s="14" t="s">
        <v>53</v>
      </c>
      <c r="E24" s="7" t="s">
        <v>52</v>
      </c>
      <c r="F24" s="7" t="s">
        <v>52</v>
      </c>
      <c r="G24" s="13">
        <v>40</v>
      </c>
      <c r="H24" s="13">
        <v>35</v>
      </c>
      <c r="I24" s="21" t="s">
        <v>60</v>
      </c>
    </row>
    <row r="25" spans="1:9" s="8" customFormat="1" ht="21.4" customHeight="1">
      <c r="A25" s="27" t="s">
        <v>37</v>
      </c>
      <c r="B25" s="27"/>
      <c r="C25" s="27"/>
      <c r="D25" s="27"/>
      <c r="E25" s="27"/>
      <c r="F25" s="27"/>
      <c r="G25" s="13"/>
      <c r="H25" s="22">
        <f>I9+SUM(H16:H24)</f>
        <v>89.705706049330956</v>
      </c>
      <c r="I25" s="7"/>
    </row>
    <row r="26" spans="1:9" s="15" customFormat="1" ht="15.5">
      <c r="D26" s="16"/>
      <c r="E26" s="16"/>
      <c r="G26" s="17"/>
    </row>
  </sheetData>
  <mergeCells count="28">
    <mergeCell ref="A25:F25"/>
    <mergeCell ref="C22:C23"/>
    <mergeCell ref="B16:B23"/>
    <mergeCell ref="A15:A24"/>
    <mergeCell ref="C16:C17"/>
    <mergeCell ref="C18:C19"/>
    <mergeCell ref="C20:C2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3" type="noConversion"/>
  <printOptions horizontalCentered="1"/>
  <pageMargins left="0.62992125984251968" right="0.51181102362204722" top="0.35433070866141736" bottom="0.35433070866141736" header="0.31496062992125984" footer="0.31496062992125984"/>
  <pageSetup paperSize="9" scale="7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3.研究类</vt:lpstr>
      <vt:lpstr>Sheet1</vt:lpstr>
      <vt:lpstr>'3.研究类'!Print_Area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13706</dc:creator>
  <cp:lastModifiedBy>jingyin</cp:lastModifiedBy>
  <cp:lastPrinted>2023-05-15T11:04:05Z</cp:lastPrinted>
  <dcterms:created xsi:type="dcterms:W3CDTF">2015-06-05T18:19:34Z</dcterms:created>
  <dcterms:modified xsi:type="dcterms:W3CDTF">2023-05-16T01:47:38Z</dcterms:modified>
</cp:coreProperties>
</file>