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FBC3F92A-DB15-404E-9903-387FBF0FD629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1" l="1"/>
  <c r="I8" i="41" s="1"/>
  <c r="H25" i="41" s="1"/>
</calcChain>
</file>

<file path=xl/sharedStrings.xml><?xml version="1.0" encoding="utf-8"?>
<sst xmlns="http://schemas.openxmlformats.org/spreadsheetml/2006/main" count="85" uniqueCount="65">
  <si>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</si>
  <si>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</si>
  <si>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</si>
  <si>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普通公路日常养护</t>
  </si>
  <si>
    <t>主管部门</t>
  </si>
  <si>
    <t>北京市交通委员会</t>
  </si>
  <si>
    <t>实施单位</t>
  </si>
  <si>
    <t>北京市交通委员会门头沟公路分局</t>
  </si>
  <si>
    <t>项目负责人</t>
  </si>
  <si>
    <t>周猛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</si>
  <si>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</si>
  <si>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</si>
  <si>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</si>
  <si>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</si>
  <si>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</si>
  <si>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</si>
  <si>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</si>
  <si>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</si>
  <si>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</si>
  <si>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</si>
  <si>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</si>
  <si>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</si>
  <si>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</si>
  <si>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</si>
  <si>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</si>
  <si>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</si>
  <si>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</si>
  <si>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2022年辖区范围内524.5公里管养道路的日常养护工作，主要内容包括经常巡查及检测、定期检查及评定、专项检查及评定、道路工程、桥涵工程、隧道工程、房建工程、日常保障、应急保障，保障道路通行能力，保障道路桥梁的安全性，维护道路等级质量，保障道路畅通安顺，保障道路病害处治到位，为道路使用者及周边居民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</si>
  <si>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</si>
  <si>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</si>
  <si>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</si>
  <si>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</si>
  <si>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</si>
  <si>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</si>
  <si>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</si>
  <si>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日常养护里程</t>
  </si>
  <si>
    <t>524.5公里</t>
  </si>
  <si>
    <t>日常养护面积</t>
  </si>
  <si>
    <t>4500712平方米</t>
  </si>
  <si>
    <t>管养桥梁长度</t>
  </si>
  <si>
    <t>11152.22米</t>
  </si>
  <si>
    <t>工程质量标准：工程质量符合合同规定的技术规范</t>
  </si>
  <si>
    <t>养护标准：实施养护后国市干线路路面使用性能指数MQI≥90，实施养护后县级路路面使用性能指数MQI≥88。</t>
  </si>
  <si>
    <t>实施养护后国市干线路路面使用性能指数MQI≥90，实施养护后县级路路面使用性能指数MQI≥88。</t>
  </si>
  <si>
    <t>实施养护后国道路面使用性能指数MQI87.65，市道路面使用性能指数MQI90.8，县道路面使用性能指数MQI84.73</t>
  </si>
  <si>
    <t>2020年国道109新线高速公路工程（西六环-市界段）全面开工建设，门头沟区域内以现有109国道为主的多条县级以上公路成为109高速施工材料运输、弃渣等过程中的重要通道，为工程建设提供了重要的交通保障，同时对门头沟区普通县级以上道路整体路况造成破坏。已将涉及公路列入到门头沟区普通公路养护工程项目库（2023-2025年）并上报，待市交通委养护工程项目计划批复后组织实施。</t>
  </si>
  <si>
    <t>日常养护：方案制定和前期准备时间：2022年3月底前完成，招标采购时间：3月底前完成，合同签订时间：3月底前完成，施工时间：贯穿全年</t>
  </si>
  <si>
    <t>常养护：方案制定和前期准备时间：2022年3月底前完成。招标采购时间：4月5日完成中标结果公示。合同签订时间：4月13日完成。施工时间：贯穿全年</t>
  </si>
  <si>
    <t>由于各分局普通公路日常养护项目发布时间较为集中，且北京市政务服务中心开评标场地有限，存在无开标场地、评标场地等问题。为保证招标工作合规合理的进行，本项目根据当时开评标场地使用情况，按照以上时间节点进行招投标工作。</t>
  </si>
  <si>
    <t>检测类：方案制定和前期准备时间：2022年6月底前完成，招标采购时间：6月底前完成，合同签订时间：7月底前完成，施工时间：7月至12月</t>
  </si>
  <si>
    <t>检测类：方案制定和前期准备时间：2022年6月底前完成，招标采购时间：9月20日发布中标结果公示。合同签订时间：9月28日发布合同公示。施工时间：10月至12月</t>
  </si>
  <si>
    <t>结合以前招标实际情况对检测标段进行重新整合</t>
  </si>
  <si>
    <t>资金支付进度：根据项目实际实施进度和合同金额完成资金支付</t>
  </si>
  <si>
    <t>成本指标
（10分）</t>
  </si>
  <si>
    <t>项目预算控制数</t>
  </si>
  <si>
    <t>1646.7万元</t>
  </si>
  <si>
    <t>改善道路通行条件，提升路域整体环境，提高公路服务水平。</t>
  </si>
  <si>
    <t>总分</t>
  </si>
  <si>
    <t>效益指标（40分）</t>
    <phoneticPr fontId="13" type="noConversion"/>
  </si>
  <si>
    <t>效益指标
（40分）</t>
    <phoneticPr fontId="13" type="noConversion"/>
  </si>
  <si>
    <t>时效指标
（12分）</t>
    <phoneticPr fontId="13" type="noConversion"/>
  </si>
  <si>
    <t>质量指标
（13分）</t>
    <phoneticPr fontId="13" type="noConversion"/>
  </si>
  <si>
    <t>数量指标
（15分）</t>
    <phoneticPr fontId="13" type="noConversion"/>
  </si>
  <si>
    <t>支撑依据不充分</t>
    <phoneticPr fontId="13" type="noConversion"/>
  </si>
  <si>
    <r>
      <t>产
出
指
标
(</t>
    </r>
    <r>
      <rPr>
        <sz val="10.5"/>
        <color rgb="FF000000"/>
        <rFont val="宋体"/>
        <family val="3"/>
        <charset val="134"/>
      </rPr>
      <t>5</t>
    </r>
    <r>
      <rPr>
        <sz val="10.5"/>
        <color indexed="8"/>
        <rFont val="仿宋_GB2312"/>
        <charset val="134"/>
      </rPr>
      <t>0分)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</si>
</sst>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>
      <alignment vertical="center"/>
    </xf>
    <xf numFmtId="0" fontId="7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5"/>
  <sheetViews>
    <sheetView tabSelected="1" topLeftCell="A3" zoomScale="90" zoomScaleNormal="90" workbookViewId="0">
      <selection activeCell="I19" sqref="I19"/>
    </sheetView>
  </sheetViews>
  <sheetFormatPr defaultColWidth="9" defaultRowHeight="14"/>
  <cols>
    <col min="1" max="1" width="4.08984375" customWidth="1"/>
    <col min="2" max="2" width="8.81640625" customWidth="1"/>
    <col min="3" max="3" width="18.81640625" customWidth="1"/>
    <col min="4" max="4" width="20.26953125" style="4" customWidth="1"/>
    <col min="5" max="5" width="19.6328125" style="4" customWidth="1"/>
    <col min="6" max="6" width="12.6328125" customWidth="1"/>
    <col min="7" max="7" width="4.81640625" style="5" bestFit="1" customWidth="1"/>
    <col min="8" max="8" width="7.90625" bestFit="1" customWidth="1"/>
    <col min="9" max="9" width="24.7265625" customWidth="1"/>
  </cols>
  <sheetData>
    <row r="1" spans="1:13" s="1" customFormat="1" ht="22.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13" s="2" customFormat="1" ht="18.75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spans="1:13" s="2" customFormat="1" ht="11.25" customHeight="1">
      <c r="A3" s="6"/>
      <c r="B3" s="6"/>
      <c r="C3" s="6"/>
      <c r="D3" s="7"/>
      <c r="E3" s="7"/>
      <c r="F3" s="6"/>
      <c r="G3" s="8"/>
    </row>
    <row r="4" spans="1:13" s="3" customFormat="1">
      <c r="A4" s="24" t="s">
        <v>2</v>
      </c>
      <c r="B4" s="24"/>
      <c r="C4" s="24" t="s">
        <v>3</v>
      </c>
      <c r="D4" s="24"/>
      <c r="E4" s="24"/>
      <c r="F4" s="24"/>
      <c r="G4" s="24"/>
      <c r="H4" s="24"/>
      <c r="I4" s="24"/>
    </row>
    <row r="5" spans="1:13" s="3" customFormat="1">
      <c r="A5" s="24" t="s">
        <v>4</v>
      </c>
      <c r="B5" s="24"/>
      <c r="C5" s="24" t="s">
        <v>5</v>
      </c>
      <c r="D5" s="24"/>
      <c r="E5" s="24"/>
      <c r="F5" s="10" t="s">
        <v>6</v>
      </c>
      <c r="G5" s="24" t="s">
        <v>7</v>
      </c>
      <c r="H5" s="24"/>
      <c r="I5" s="24"/>
    </row>
    <row r="6" spans="1:13" s="3" customFormat="1">
      <c r="A6" s="24" t="s">
        <v>8</v>
      </c>
      <c r="B6" s="24"/>
      <c r="C6" s="24" t="s">
        <v>9</v>
      </c>
      <c r="D6" s="24"/>
      <c r="E6" s="24"/>
      <c r="F6" s="10" t="s">
        <v>10</v>
      </c>
      <c r="G6" s="24">
        <v>69828961</v>
      </c>
      <c r="H6" s="24"/>
      <c r="I6" s="24"/>
    </row>
    <row r="7" spans="1:13" s="3" customFormat="1">
      <c r="A7" s="24" t="s">
        <v>11</v>
      </c>
      <c r="B7" s="24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13" s="3" customFormat="1" ht="13.5" customHeight="1">
      <c r="A8" s="24" t="s">
        <v>18</v>
      </c>
      <c r="B8" s="24"/>
      <c r="C8" s="11" t="s">
        <v>19</v>
      </c>
      <c r="D8" s="9">
        <v>1646.7</v>
      </c>
      <c r="E8" s="12">
        <v>1646.7</v>
      </c>
      <c r="F8" s="10">
        <v>1646.7</v>
      </c>
      <c r="G8" s="10">
        <v>10</v>
      </c>
      <c r="H8" s="13">
        <f>+F8/E8</f>
        <v>1</v>
      </c>
      <c r="I8" s="18">
        <f>G8*H8</f>
        <v>10</v>
      </c>
    </row>
    <row r="9" spans="1:13" s="3" customFormat="1" ht="13.5" customHeight="1">
      <c r="A9" s="28"/>
      <c r="B9" s="28"/>
      <c r="C9" s="11" t="s">
        <v>20</v>
      </c>
      <c r="D9" s="9"/>
      <c r="E9" s="14"/>
      <c r="F9" s="10"/>
      <c r="G9" s="10" t="s">
        <v>21</v>
      </c>
      <c r="H9" s="9"/>
      <c r="I9" s="9" t="s">
        <v>21</v>
      </c>
    </row>
    <row r="10" spans="1:13" s="3" customFormat="1" ht="13.5" customHeight="1">
      <c r="A10" s="28"/>
      <c r="B10" s="28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13" s="3" customFormat="1">
      <c r="A11" s="28"/>
      <c r="B11" s="28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13" s="3" customFormat="1" ht="18" customHeight="1">
      <c r="A12" s="24" t="s">
        <v>24</v>
      </c>
      <c r="B12" s="24" t="s">
        <v>25</v>
      </c>
      <c r="C12" s="24"/>
      <c r="D12" s="24"/>
      <c r="E12" s="24"/>
      <c r="F12" s="24" t="s">
        <v>26</v>
      </c>
      <c r="G12" s="24"/>
      <c r="H12" s="24"/>
      <c r="I12" s="24"/>
    </row>
    <row r="13" spans="1:13" s="3" customFormat="1" ht="102.75" customHeight="1">
      <c r="A13" s="24"/>
      <c r="B13" s="25" t="s">
        <v>27</v>
      </c>
      <c r="C13" s="26"/>
      <c r="D13" s="26"/>
      <c r="E13" s="27"/>
      <c r="F13" s="25" t="s">
        <v>27</v>
      </c>
      <c r="G13" s="26"/>
      <c r="H13" s="26"/>
      <c r="I13" s="27"/>
    </row>
    <row r="14" spans="1:13" s="3" customFormat="1" ht="13.5" customHeight="1">
      <c r="A14" s="24" t="s">
        <v>28</v>
      </c>
      <c r="B14" s="9" t="s">
        <v>29</v>
      </c>
      <c r="C14" s="9" t="s">
        <v>30</v>
      </c>
      <c r="D14" s="10" t="s">
        <v>31</v>
      </c>
      <c r="E14" s="9" t="s">
        <v>32</v>
      </c>
      <c r="F14" s="9" t="s">
        <v>33</v>
      </c>
      <c r="G14" s="10" t="s">
        <v>15</v>
      </c>
      <c r="H14" s="10" t="s">
        <v>17</v>
      </c>
      <c r="I14" s="9" t="s">
        <v>34</v>
      </c>
    </row>
    <row r="15" spans="1:13" s="3" customFormat="1" ht="22.5" customHeight="1">
      <c r="A15" s="24"/>
      <c r="B15" s="24" t="s">
        <v>64</v>
      </c>
      <c r="C15" s="24" t="s">
        <v>62</v>
      </c>
      <c r="D15" s="15" t="s">
        <v>35</v>
      </c>
      <c r="E15" s="9" t="s">
        <v>36</v>
      </c>
      <c r="F15" s="9" t="s">
        <v>36</v>
      </c>
      <c r="G15" s="14">
        <v>5</v>
      </c>
      <c r="H15" s="14">
        <v>5</v>
      </c>
      <c r="I15" s="9"/>
      <c r="J15" s="20"/>
      <c r="K15" s="20"/>
      <c r="L15" s="20"/>
      <c r="M15" s="20"/>
    </row>
    <row r="16" spans="1:13" s="3" customFormat="1" ht="27">
      <c r="A16" s="24"/>
      <c r="B16" s="24"/>
      <c r="C16" s="24"/>
      <c r="D16" s="15" t="s">
        <v>37</v>
      </c>
      <c r="E16" s="9" t="s">
        <v>38</v>
      </c>
      <c r="F16" s="9" t="s">
        <v>38</v>
      </c>
      <c r="G16" s="14">
        <v>5</v>
      </c>
      <c r="H16" s="14">
        <v>5</v>
      </c>
      <c r="I16" s="9"/>
      <c r="J16" s="20"/>
      <c r="K16" s="20"/>
      <c r="L16" s="20"/>
      <c r="M16" s="20"/>
    </row>
    <row r="17" spans="1:13" s="3" customFormat="1">
      <c r="A17" s="24"/>
      <c r="B17" s="24"/>
      <c r="C17" s="24"/>
      <c r="D17" s="15" t="s">
        <v>39</v>
      </c>
      <c r="E17" s="9" t="s">
        <v>40</v>
      </c>
      <c r="F17" s="9" t="s">
        <v>40</v>
      </c>
      <c r="G17" s="14">
        <v>5</v>
      </c>
      <c r="H17" s="14">
        <v>5</v>
      </c>
      <c r="I17" s="14"/>
      <c r="J17" s="20"/>
      <c r="K17" s="20"/>
      <c r="L17" s="20"/>
      <c r="M17" s="20"/>
    </row>
    <row r="18" spans="1:13" s="3" customFormat="1" ht="65.650000000000006" customHeight="1">
      <c r="A18" s="24"/>
      <c r="B18" s="24"/>
      <c r="C18" s="24" t="s">
        <v>61</v>
      </c>
      <c r="D18" s="15" t="s">
        <v>41</v>
      </c>
      <c r="E18" s="9" t="s">
        <v>41</v>
      </c>
      <c r="F18" s="9" t="s">
        <v>41</v>
      </c>
      <c r="G18" s="14">
        <v>7</v>
      </c>
      <c r="H18" s="14">
        <v>7</v>
      </c>
      <c r="I18" s="9"/>
      <c r="J18" s="20"/>
      <c r="K18" s="20"/>
      <c r="L18" s="20"/>
      <c r="M18" s="20"/>
    </row>
    <row r="19" spans="1:13" s="3" customFormat="1" ht="202.5">
      <c r="A19" s="24"/>
      <c r="B19" s="24"/>
      <c r="C19" s="24"/>
      <c r="D19" s="15" t="s">
        <v>42</v>
      </c>
      <c r="E19" s="9" t="s">
        <v>43</v>
      </c>
      <c r="F19" s="9" t="s">
        <v>44</v>
      </c>
      <c r="G19" s="14">
        <v>6</v>
      </c>
      <c r="H19" s="14">
        <v>4</v>
      </c>
      <c r="I19" s="9" t="s">
        <v>45</v>
      </c>
      <c r="J19" s="20"/>
      <c r="K19" s="20"/>
      <c r="L19" s="20"/>
      <c r="M19" s="20"/>
    </row>
    <row r="20" spans="1:13" s="3" customFormat="1" ht="162">
      <c r="A20" s="24"/>
      <c r="B20" s="24"/>
      <c r="C20" s="24" t="s">
        <v>60</v>
      </c>
      <c r="D20" s="16" t="s">
        <v>46</v>
      </c>
      <c r="E20" s="16" t="s">
        <v>46</v>
      </c>
      <c r="F20" s="9" t="s">
        <v>47</v>
      </c>
      <c r="G20" s="14">
        <v>4</v>
      </c>
      <c r="H20" s="14">
        <v>3</v>
      </c>
      <c r="I20" s="9" t="s">
        <v>48</v>
      </c>
      <c r="J20" s="20"/>
      <c r="K20" s="20"/>
      <c r="L20" s="20"/>
      <c r="M20" s="20"/>
    </row>
    <row r="21" spans="1:13" s="3" customFormat="1" ht="90" customHeight="1">
      <c r="A21" s="24"/>
      <c r="B21" s="24"/>
      <c r="C21" s="24"/>
      <c r="D21" s="16" t="s">
        <v>49</v>
      </c>
      <c r="E21" s="16" t="s">
        <v>49</v>
      </c>
      <c r="F21" s="9" t="s">
        <v>50</v>
      </c>
      <c r="G21" s="14">
        <v>4</v>
      </c>
      <c r="H21" s="14">
        <v>3</v>
      </c>
      <c r="I21" s="9" t="s">
        <v>51</v>
      </c>
      <c r="J21" s="20"/>
      <c r="K21" s="20"/>
      <c r="L21" s="20"/>
      <c r="M21" s="20"/>
    </row>
    <row r="22" spans="1:13" s="3" customFormat="1" ht="67.5">
      <c r="A22" s="24"/>
      <c r="B22" s="24"/>
      <c r="C22" s="24"/>
      <c r="D22" s="16" t="s">
        <v>52</v>
      </c>
      <c r="E22" s="16" t="s">
        <v>52</v>
      </c>
      <c r="F22" s="16" t="s">
        <v>52</v>
      </c>
      <c r="G22" s="14">
        <v>4</v>
      </c>
      <c r="H22" s="14">
        <v>4</v>
      </c>
      <c r="I22" s="9"/>
      <c r="J22" s="20"/>
      <c r="K22" s="20"/>
      <c r="L22" s="20"/>
      <c r="M22" s="20"/>
    </row>
    <row r="23" spans="1:13" s="3" customFormat="1" ht="27">
      <c r="A23" s="24"/>
      <c r="B23" s="24"/>
      <c r="C23" s="17" t="s">
        <v>53</v>
      </c>
      <c r="D23" s="15" t="s">
        <v>54</v>
      </c>
      <c r="E23" s="9" t="s">
        <v>55</v>
      </c>
      <c r="F23" s="9" t="s">
        <v>55</v>
      </c>
      <c r="G23" s="14">
        <v>10</v>
      </c>
      <c r="H23" s="14">
        <v>10</v>
      </c>
      <c r="I23" s="9"/>
      <c r="J23" s="20"/>
      <c r="K23" s="20"/>
      <c r="L23" s="20"/>
      <c r="M23" s="20"/>
    </row>
    <row r="24" spans="1:13" s="3" customFormat="1" ht="53" customHeight="1">
      <c r="A24" s="24"/>
      <c r="B24" s="9" t="s">
        <v>58</v>
      </c>
      <c r="C24" s="9" t="s">
        <v>59</v>
      </c>
      <c r="D24" s="15" t="s">
        <v>56</v>
      </c>
      <c r="E24" s="9" t="s">
        <v>56</v>
      </c>
      <c r="F24" s="9" t="s">
        <v>56</v>
      </c>
      <c r="G24" s="14">
        <v>40</v>
      </c>
      <c r="H24" s="14">
        <v>35</v>
      </c>
      <c r="I24" s="9" t="s">
        <v>63</v>
      </c>
      <c r="J24" s="20"/>
      <c r="K24" s="20"/>
      <c r="L24" s="20"/>
      <c r="M24" s="20"/>
    </row>
    <row r="25" spans="1:13" s="3" customFormat="1" ht="15">
      <c r="A25" s="24" t="s">
        <v>57</v>
      </c>
      <c r="B25" s="24"/>
      <c r="C25" s="24"/>
      <c r="D25" s="24"/>
      <c r="E25" s="24"/>
      <c r="F25" s="24"/>
      <c r="G25" s="14"/>
      <c r="H25" s="21">
        <f>I8+SUM(H15:H24)</f>
        <v>91</v>
      </c>
      <c r="I25" s="19"/>
    </row>
  </sheetData>
  <mergeCells count="26">
    <mergeCell ref="A25:F25"/>
    <mergeCell ref="A7:B7"/>
    <mergeCell ref="A8:B8"/>
    <mergeCell ref="A9:B9"/>
    <mergeCell ref="A10:B10"/>
    <mergeCell ref="A11:B11"/>
    <mergeCell ref="A12:A13"/>
    <mergeCell ref="A14:A24"/>
    <mergeCell ref="B15:B23"/>
    <mergeCell ref="C15:C17"/>
    <mergeCell ref="C18:C19"/>
    <mergeCell ref="C20:C22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27" sqref="J27"/>
    </sheetView>
  </sheetViews>
  <sheetFormatPr defaultColWidth="9" defaultRowHeight="14"/>
  <sheetData/>
  <phoneticPr fontId="1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2023-05-11T01:24:44Z</cp:lastPrinted>
  <dcterms:created xsi:type="dcterms:W3CDTF">2018-03-28T06:56:00Z</dcterms:created>
  <dcterms:modified xsi:type="dcterms:W3CDTF">2023-05-11T01:24:52Z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