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5" yWindow="-105" windowWidth="19425" windowHeight="10305" tabRatio="927"/>
  </bookViews>
  <sheets>
    <sheet name="3.研究类" sheetId="34" r:id="rId1"/>
  </sheets>
  <definedNames>
    <definedName name="_xlnm.Print_Area" localSheetId="0">'3.研究类'!$A$1:$I$26</definedName>
  </definedNames>
  <calcPr calcId="144525"/>
</workbook>
</file>

<file path=xl/calcChain.xml><?xml version="1.0" encoding="utf-8"?>
<calcChain xmlns="http://schemas.openxmlformats.org/spreadsheetml/2006/main">
  <c r="H26" i="34" l="1"/>
  <c r="H8" i="34" l="1"/>
  <c r="I8" i="34" s="1"/>
</calcChain>
</file>

<file path=xl/sharedStrings.xml><?xml version="1.0" encoding="utf-8"?>
<sst xmlns="http://schemas.openxmlformats.org/spreadsheetml/2006/main" count="81" uniqueCount="67">
  <si>
    <r>
      <rPr>
        <b/>
        <sz val="18"/>
        <color indexed="8"/>
        <rFont val="宋体"/>
        <family val="3"/>
        <charset val="134"/>
      </rPr>
      <t>项目支出绩效自评表</t>
    </r>
    <r>
      <rPr>
        <sz val="18"/>
        <color indexed="8"/>
        <rFont val="宋体"/>
        <family val="3"/>
        <charset val="134"/>
      </rPr>
      <t xml:space="preserve"> </t>
    </r>
  </si>
  <si>
    <t>项目名称</t>
  </si>
  <si>
    <t>得分</t>
  </si>
  <si>
    <t>年度总体目标</t>
  </si>
  <si>
    <t>绩效指标</t>
  </si>
  <si>
    <t>一级指标</t>
  </si>
  <si>
    <t>二级指标</t>
  </si>
  <si>
    <t>三级指标</t>
  </si>
  <si>
    <t>分值</t>
  </si>
  <si>
    <t>项目预算控制数</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</si>
  <si>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</si>
  <si>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</si>
  <si>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</si>
  <si>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</si>
  <si>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</si>
  <si>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</si>
  <si>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</si>
  <si>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</si>
  <si>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</si>
  <si>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</si>
  <si>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</si>
  <si>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</si>
  <si>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</si>
  <si>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</si>
  <si>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</si>
  <si>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</si>
  <si>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</si>
  <si>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年度指标值</t>
  </si>
  <si>
    <t>实际完成值</t>
  </si>
  <si>
    <t>（2022年度）</t>
    <phoneticPr fontId="10" type="noConversion"/>
  </si>
  <si>
    <t>产
出
指
标
(50分)</t>
    <phoneticPr fontId="10" type="noConversion"/>
  </si>
  <si>
    <t>效益指标（40分）</t>
    <phoneticPr fontId="10" type="noConversion"/>
  </si>
  <si>
    <t>数量指标
（15分）</t>
    <phoneticPr fontId="10" type="noConversion"/>
  </si>
  <si>
    <t>质量指标
（13分）</t>
    <phoneticPr fontId="10" type="noConversion"/>
  </si>
  <si>
    <t>时效指标
（12分）</t>
    <phoneticPr fontId="10" type="noConversion"/>
  </si>
  <si>
    <t>成本指标
（10分）</t>
    <phoneticPr fontId="10" type="noConversion"/>
  </si>
  <si>
    <t>效益指标
（40分）</t>
    <phoneticPr fontId="10" type="noConversion"/>
  </si>
  <si>
    <t>北京市交通委员会</t>
    <phoneticPr fontId="10" type="noConversion"/>
  </si>
  <si>
    <t>仇玉华</t>
    <phoneticPr fontId="10" type="noConversion"/>
  </si>
  <si>
    <t>根据北京市2022年轨道交通开通计划，按照交通运输部颁布的新线初期运营前安全评估管理暂行办法及技术规范，开展16号线南段（玉渊潭东门-榆树庄）、昌平线南延一期（清河-西土城）2段新线初期运营前安全评估，对各专业新线初期运营具备情况进行综合评估，查找影响新线开通运营安全、服务的问题，督促建设、运营整改，通过初期运营前安全评估且评估发现重点问题整改完毕的，方可申请开通初期运营。</t>
    <phoneticPr fontId="10" type="noConversion"/>
  </si>
  <si>
    <t>完成昌平线南延一期初期运营前安全评估报告</t>
    <phoneticPr fontId="10" type="noConversion"/>
  </si>
  <si>
    <t>1篇</t>
    <phoneticPr fontId="10" type="noConversion"/>
  </si>
  <si>
    <t>完成16号线南段初期运营前安全评估报告</t>
    <phoneticPr fontId="10" type="noConversion"/>
  </si>
  <si>
    <t>符合交运规[2019]1号 《城市轨道交通初期运营前安全评估管理暂行办法》、交办运[2019]17号 《城市轨道交通初期运营前安全评估技术规范 第1部分：地铁和轻轨》的要求</t>
    <phoneticPr fontId="10" type="noConversion"/>
  </si>
  <si>
    <t>评价报告涵盖内容及要求</t>
    <phoneticPr fontId="10" type="noConversion"/>
  </si>
  <si>
    <t>启动项目，收集新线基础资料</t>
    <phoneticPr fontId="10" type="noConversion"/>
  </si>
  <si>
    <t>2022年5月底前</t>
    <phoneticPr fontId="10" type="noConversion"/>
  </si>
  <si>
    <t>实地调研，踏勘新线现场建设情况</t>
    <phoneticPr fontId="10" type="noConversion"/>
  </si>
  <si>
    <t>2022年9月底前</t>
    <phoneticPr fontId="10" type="noConversion"/>
  </si>
  <si>
    <t>开展新线现场检查，形成新线检查问题清单</t>
    <phoneticPr fontId="10" type="noConversion"/>
  </si>
  <si>
    <t>2022年11月底前</t>
    <phoneticPr fontId="10" type="noConversion"/>
  </si>
  <si>
    <t>在前期调研、检查问题基础上，按照交通部要求开展各专业评估，形成评估报告及整改建议</t>
    <phoneticPr fontId="10" type="noConversion"/>
  </si>
  <si>
    <t>2022年12月底前</t>
    <phoneticPr fontId="10" type="noConversion"/>
  </si>
  <si>
    <t>成果验收通过时间</t>
    <phoneticPr fontId="10" type="noConversion"/>
  </si>
  <si>
    <t>20万元</t>
    <phoneticPr fontId="10" type="noConversion"/>
  </si>
  <si>
    <t>19.5万元</t>
    <phoneticPr fontId="10" type="noConversion"/>
  </si>
  <si>
    <t>查找新线初期运营前存在的影响运营安全、服务的问题，督促建设单位、运营单位整改，确保新线安全、高水平开通初期运营</t>
    <phoneticPr fontId="10" type="noConversion"/>
  </si>
  <si>
    <t>通过新线评估，为车站标志标识设置、客流流线提供优化建议，提升乘客出行体验，吸引更多乘客乘坐地铁，提高地铁运营收益</t>
    <phoneticPr fontId="10" type="noConversion"/>
  </si>
  <si>
    <t>社会效益</t>
    <phoneticPr fontId="10" type="noConversion"/>
  </si>
  <si>
    <t>经济效益</t>
    <phoneticPr fontId="10" type="noConversion"/>
  </si>
  <si>
    <t>2段新线开通后，乘客出行便捷性进一步提升，出行体验舒适；新线开通后，客流稳步增长，16号线、昌平线最高日客运量分别达到29.02万人次、39.68万人次，更多乘客选择地铁出行。</t>
    <phoneticPr fontId="10" type="noConversion"/>
  </si>
  <si>
    <t>为依法合规保障城市轨道交通新线开通，2022年组织第三方安全评估机构按照交通运输部《城市轨道交通初期运营前安全评估管理暂行办法》、《城市轨道交通初期运营前安全评估技术规范第1部分：地铁和轻轨》的要求，实施昌平线南延一期（清河-学院桥）、16号线南段（玉渊潭东门-榆树庄）2条新线初期运营前安全评估工作，保证新线依法合规顺利开通初期运营。</t>
    <phoneticPr fontId="10" type="noConversion"/>
  </si>
  <si>
    <t>实施单位</t>
    <phoneticPr fontId="10" type="noConversion"/>
  </si>
  <si>
    <t>通过现场检查，共查找2段新线各类问题218项，反馈、督促建设单位、运营单位整改，保障16号线南段、昌平线南延一期按要求安全、高水平开通。</t>
    <phoneticPr fontId="10" type="noConversion"/>
  </si>
  <si>
    <t>实际完成情况</t>
    <phoneticPr fontId="10" type="noConversion"/>
  </si>
  <si>
    <t>轨道交通新线初期运营前安全评估服务</t>
    <phoneticPr fontId="10" type="noConversion"/>
  </si>
  <si>
    <t>支撑资料不充分</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</si>
</sst>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5">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2"/>
      <color theme="1"/>
      <name val="宋体"/>
      <family val="3"/>
      <charset val="134"/>
      <scheme val="minor"/>
    </font>
    <font>
      <sz val="10.5"/>
      <color indexed="8"/>
      <name val="仿宋_GB2312"/>
      <family val="3"/>
      <charset val="134"/>
    </font>
    <font>
      <sz val="12"/>
      <color indexed="8"/>
      <name val="宋体"/>
      <family val="3"/>
      <charset val="134"/>
    </font>
    <font>
      <sz val="10.5"/>
      <color theme="1"/>
      <name val="宋体"/>
      <family val="3"/>
      <charset val="134"/>
      <scheme val="minor"/>
    </font>
  </fonts>
  <fills count="2">
    <fill>
      <patternFill patternType="none"/>
    </fill>
    <fill>
      <patternFill patternType="gray125"/>
    </fill>
  </fills>
  <borders count="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5">
    <xf numFmtId="0" fontId="0" fillId="0" borderId="0">
      <alignment vertical="center"/>
    </xf>
    <xf numFmtId="0" fontId="7" fillId="0" borderId="0"/>
    <xf numFmtId="0" fontId="8" fillId="0" borderId="0"/>
    <xf numFmtId="0" fontId="6" fillId="0" borderId="0"/>
    <xf numFmtId="0" fontId="6" fillId="0" borderId="0"/>
    <xf numFmtId="0" fontId="6" fillId="0" borderId="0"/>
    <xf numFmtId="0" fontId="6" fillId="0" borderId="0"/>
    <xf numFmtId="0" fontId="7" fillId="0" borderId="0">
      <alignment vertical="center"/>
    </xf>
    <xf numFmtId="0" fontId="7" fillId="0" borderId="0">
      <alignment vertical="center"/>
    </xf>
    <xf numFmtId="0" fontId="7" fillId="0" borderId="0"/>
    <xf numFmtId="43" fontId="9" fillId="0" borderId="0" applyFont="0" applyFill="0" applyBorder="0" applyAlignment="0" applyProtection="0">
      <alignment vertical="center"/>
    </xf>
    <xf numFmtId="0" fontId="7" fillId="0" borderId="0"/>
    <xf numFmtId="0" fontId="9" fillId="0" borderId="0"/>
    <xf numFmtId="0" fontId="9" fillId="0" borderId="0">
      <alignment vertical="center"/>
    </xf>
    <xf numFmtId="0" fontId="3" fillId="0" borderId="0"/>
  </cellStyleXfs>
  <cellXfs count="3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1" fillId="0" borderId="0" xfId="0" applyFont="1">
      <alignment vertical="center"/>
    </xf>
    <xf numFmtId="0" fontId="11" fillId="0" borderId="0" xfId="0" applyFont="1" applyAlignment="1">
      <alignment horizontal="center" vertical="center"/>
    </xf>
    <xf numFmtId="176" fontId="11" fillId="0" borderId="0" xfId="0" applyNumberFormat="1" applyFont="1" applyAlignment="1">
      <alignment horizontal="center" vertical="center" wrapText="1"/>
    </xf>
    <xf numFmtId="0" fontId="12" fillId="0" borderId="5" xfId="0" applyFont="1" applyBorder="1" applyAlignment="1">
      <alignment horizontal="center" vertical="center" wrapText="1"/>
    </xf>
    <xf numFmtId="0" fontId="0" fillId="0" borderId="0" xfId="0" applyAlignment="1"/>
    <xf numFmtId="176" fontId="12" fillId="0" borderId="5" xfId="0" applyNumberFormat="1" applyFont="1" applyBorder="1" applyAlignment="1">
      <alignment horizontal="center" vertical="center" wrapText="1"/>
    </xf>
    <xf numFmtId="0" fontId="12" fillId="0" borderId="3" xfId="0" applyFont="1" applyBorder="1" applyAlignment="1">
      <alignment horizontal="left" vertical="center" wrapText="1"/>
    </xf>
    <xf numFmtId="0" fontId="12" fillId="0" borderId="2" xfId="0" applyFont="1" applyBorder="1" applyAlignment="1">
      <alignment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10" fontId="12" fillId="0" borderId="5" xfId="0" applyNumberFormat="1" applyFont="1" applyBorder="1" applyAlignment="1">
      <alignment horizontal="center" vertical="center" wrapText="1"/>
    </xf>
    <xf numFmtId="0" fontId="13" fillId="0" borderId="5" xfId="0" applyFont="1" applyBorder="1" applyAlignment="1">
      <alignment horizontal="center" vertical="center" wrapText="1"/>
    </xf>
    <xf numFmtId="0" fontId="12" fillId="0" borderId="5" xfId="0" applyFont="1" applyBorder="1" applyAlignment="1">
      <alignment horizontal="left" vertical="center" wrapText="1"/>
    </xf>
    <xf numFmtId="31" fontId="12" fillId="0" borderId="5" xfId="0" applyNumberFormat="1" applyFont="1" applyBorder="1" applyAlignment="1">
      <alignment horizontal="center" vertical="center" wrapText="1"/>
    </xf>
    <xf numFmtId="0" fontId="12" fillId="0" borderId="5" xfId="0" applyFont="1" applyBorder="1" applyAlignment="1">
      <alignment vertical="center" wrapText="1"/>
    </xf>
    <xf numFmtId="0" fontId="12" fillId="0" borderId="5" xfId="0" applyFont="1" applyBorder="1" applyAlignment="1">
      <alignment horizontal="center" vertical="center" wrapText="1"/>
    </xf>
    <xf numFmtId="0" fontId="0" fillId="0" borderId="5" xfId="0" applyBorder="1" applyAlignment="1">
      <alignment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0" fontId="12" fillId="0" borderId="5" xfId="0" applyFont="1" applyBorder="1" applyAlignment="1">
      <alignment horizontal="center"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1" fillId="0" borderId="0" xfId="0" applyFont="1" applyAlignment="1">
      <alignment horizontal="left" vertical="center"/>
    </xf>
    <xf numFmtId="0" fontId="11" fillId="0" borderId="0" xfId="0" applyFont="1" applyAlignment="1">
      <alignment horizontal="left" vertical="center" wrapText="1"/>
    </xf>
    <xf numFmtId="176" fontId="14" fillId="0" borderId="5" xfId="0" applyNumberFormat="1"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zoomScale="90" zoomScaleNormal="90" workbookViewId="0">
      <selection activeCell="J10" sqref="I10:J10"/>
    </sheetView>
  </sheetViews>
  <sheetFormatPr defaultColWidth="9" defaultRowHeight="13.5"/>
  <cols>
    <col min="1" max="1" width="4.125" customWidth="1"/>
    <col min="2" max="2" width="8.875" customWidth="1"/>
    <col min="3" max="3" width="16.625" customWidth="1"/>
    <col min="4" max="4" width="16.75" style="3" customWidth="1"/>
    <col min="5" max="5" width="19.625" style="3" customWidth="1"/>
    <col min="6" max="6" width="17.5" customWidth="1"/>
    <col min="7" max="7" width="5.25" style="4" bestFit="1" customWidth="1"/>
    <col min="8" max="8" width="7.5" bestFit="1" customWidth="1"/>
    <col min="9" max="9" width="10.5" customWidth="1"/>
  </cols>
  <sheetData>
    <row r="1" spans="1:9" s="1" customFormat="1" ht="22.5" customHeight="1">
      <c r="A1" s="25" t="s">
        <v>0</v>
      </c>
      <c r="B1" s="25"/>
      <c r="C1" s="25"/>
      <c r="D1" s="25"/>
      <c r="E1" s="25"/>
      <c r="F1" s="25"/>
      <c r="G1" s="25"/>
      <c r="H1" s="25"/>
      <c r="I1" s="25"/>
    </row>
    <row r="2" spans="1:9" s="2" customFormat="1" ht="18.75" customHeight="1">
      <c r="A2" s="26" t="s">
        <v>29</v>
      </c>
      <c r="B2" s="26"/>
      <c r="C2" s="26"/>
      <c r="D2" s="26"/>
      <c r="E2" s="26"/>
      <c r="F2" s="26"/>
      <c r="G2" s="26"/>
      <c r="H2" s="26"/>
      <c r="I2" s="26"/>
    </row>
    <row r="3" spans="1:9" s="2" customFormat="1" ht="11.25" customHeight="1">
      <c r="A3" s="6"/>
      <c r="B3" s="6"/>
      <c r="C3" s="6"/>
      <c r="D3" s="5"/>
      <c r="E3" s="5"/>
      <c r="F3" s="6"/>
      <c r="G3" s="7"/>
    </row>
    <row r="4" spans="1:9" s="12" customFormat="1">
      <c r="A4" s="27" t="s">
        <v>1</v>
      </c>
      <c r="B4" s="27"/>
      <c r="C4" s="27" t="s">
        <v>65</v>
      </c>
      <c r="D4" s="27"/>
      <c r="E4" s="27"/>
      <c r="F4" s="27"/>
      <c r="G4" s="27"/>
      <c r="H4" s="27"/>
      <c r="I4" s="27"/>
    </row>
    <row r="5" spans="1:9" s="12" customFormat="1">
      <c r="A5" s="27" t="s">
        <v>12</v>
      </c>
      <c r="B5" s="27"/>
      <c r="C5" s="27" t="s">
        <v>37</v>
      </c>
      <c r="D5" s="27"/>
      <c r="E5" s="27"/>
      <c r="F5" s="16" t="s">
        <v>62</v>
      </c>
      <c r="G5" s="27" t="s">
        <v>37</v>
      </c>
      <c r="H5" s="27"/>
      <c r="I5" s="27"/>
    </row>
    <row r="6" spans="1:9" s="12" customFormat="1">
      <c r="A6" s="27" t="s">
        <v>13</v>
      </c>
      <c r="B6" s="27"/>
      <c r="C6" s="27" t="s">
        <v>38</v>
      </c>
      <c r="D6" s="27"/>
      <c r="E6" s="27"/>
      <c r="F6" s="16" t="s">
        <v>14</v>
      </c>
      <c r="G6" s="27">
        <v>57078421</v>
      </c>
      <c r="H6" s="27"/>
      <c r="I6" s="27"/>
    </row>
    <row r="7" spans="1:9" s="12" customFormat="1">
      <c r="A7" s="27" t="s">
        <v>15</v>
      </c>
      <c r="B7" s="27"/>
      <c r="C7" s="16"/>
      <c r="D7" s="11" t="s">
        <v>16</v>
      </c>
      <c r="E7" s="16" t="s">
        <v>17</v>
      </c>
      <c r="F7" s="16" t="s">
        <v>18</v>
      </c>
      <c r="G7" s="16" t="s">
        <v>8</v>
      </c>
      <c r="H7" s="16" t="s">
        <v>19</v>
      </c>
      <c r="I7" s="11" t="s">
        <v>2</v>
      </c>
    </row>
    <row r="8" spans="1:9" s="12" customFormat="1" ht="13.5" customHeight="1">
      <c r="A8" s="27" t="s">
        <v>20</v>
      </c>
      <c r="B8" s="27"/>
      <c r="C8" s="15" t="s">
        <v>21</v>
      </c>
      <c r="D8" s="11">
        <v>20</v>
      </c>
      <c r="E8" s="17">
        <v>20</v>
      </c>
      <c r="F8" s="16">
        <v>19.5</v>
      </c>
      <c r="G8" s="16">
        <v>10</v>
      </c>
      <c r="H8" s="18">
        <f>+F8/E8</f>
        <v>0.97499999999999998</v>
      </c>
      <c r="I8" s="13">
        <f>G8*H8</f>
        <v>9.75</v>
      </c>
    </row>
    <row r="9" spans="1:9" s="12" customFormat="1" ht="13.5" customHeight="1">
      <c r="A9" s="24"/>
      <c r="B9" s="24"/>
      <c r="C9" s="15" t="s">
        <v>22</v>
      </c>
      <c r="D9" s="23">
        <v>20</v>
      </c>
      <c r="E9" s="17">
        <v>20</v>
      </c>
      <c r="F9" s="16">
        <v>19.5</v>
      </c>
      <c r="G9" s="16" t="s">
        <v>23</v>
      </c>
      <c r="H9" s="11"/>
      <c r="I9" s="11" t="s">
        <v>23</v>
      </c>
    </row>
    <row r="10" spans="1:9" s="12" customFormat="1" ht="13.5" customHeight="1">
      <c r="A10" s="24"/>
      <c r="B10" s="24"/>
      <c r="C10" s="15" t="s">
        <v>24</v>
      </c>
      <c r="D10" s="11"/>
      <c r="E10" s="11"/>
      <c r="F10" s="16"/>
      <c r="G10" s="16" t="s">
        <v>23</v>
      </c>
      <c r="H10" s="11"/>
      <c r="I10" s="11" t="s">
        <v>23</v>
      </c>
    </row>
    <row r="11" spans="1:9" s="12" customFormat="1">
      <c r="A11" s="24"/>
      <c r="B11" s="24"/>
      <c r="C11" s="15" t="s">
        <v>25</v>
      </c>
      <c r="D11" s="11"/>
      <c r="E11" s="11"/>
      <c r="F11" s="16"/>
      <c r="G11" s="16" t="s">
        <v>23</v>
      </c>
      <c r="H11" s="11"/>
      <c r="I11" s="11" t="s">
        <v>23</v>
      </c>
    </row>
    <row r="12" spans="1:9" s="12" customFormat="1" ht="18" customHeight="1">
      <c r="A12" s="27" t="s">
        <v>3</v>
      </c>
      <c r="B12" s="27" t="s">
        <v>26</v>
      </c>
      <c r="C12" s="27"/>
      <c r="D12" s="27"/>
      <c r="E12" s="27"/>
      <c r="F12" s="27" t="s">
        <v>64</v>
      </c>
      <c r="G12" s="27"/>
      <c r="H12" s="27"/>
      <c r="I12" s="27"/>
    </row>
    <row r="13" spans="1:9" s="12" customFormat="1" ht="117" customHeight="1">
      <c r="A13" s="27"/>
      <c r="B13" s="28" t="s">
        <v>61</v>
      </c>
      <c r="C13" s="29"/>
      <c r="D13" s="29"/>
      <c r="E13" s="30"/>
      <c r="F13" s="28" t="s">
        <v>39</v>
      </c>
      <c r="G13" s="29"/>
      <c r="H13" s="29"/>
      <c r="I13" s="30"/>
    </row>
    <row r="14" spans="1:9" s="12" customFormat="1" ht="44.25" customHeight="1">
      <c r="A14" s="27" t="s">
        <v>4</v>
      </c>
      <c r="B14" s="11" t="s">
        <v>5</v>
      </c>
      <c r="C14" s="11" t="s">
        <v>6</v>
      </c>
      <c r="D14" s="16" t="s">
        <v>7</v>
      </c>
      <c r="E14" s="11" t="s">
        <v>27</v>
      </c>
      <c r="F14" s="11" t="s">
        <v>28</v>
      </c>
      <c r="G14" s="16" t="s">
        <v>8</v>
      </c>
      <c r="H14" s="16" t="s">
        <v>2</v>
      </c>
      <c r="I14" s="11" t="s">
        <v>11</v>
      </c>
    </row>
    <row r="15" spans="1:9" s="12" customFormat="1" ht="38.25">
      <c r="A15" s="27"/>
      <c r="B15" s="27" t="s">
        <v>30</v>
      </c>
      <c r="C15" s="27" t="s">
        <v>32</v>
      </c>
      <c r="D15" s="14" t="s">
        <v>40</v>
      </c>
      <c r="E15" s="11" t="s">
        <v>41</v>
      </c>
      <c r="F15" s="11" t="s">
        <v>41</v>
      </c>
      <c r="G15" s="17">
        <v>7</v>
      </c>
      <c r="H15" s="17">
        <v>7</v>
      </c>
      <c r="I15" s="11"/>
    </row>
    <row r="16" spans="1:9" s="12" customFormat="1" ht="38.25" customHeight="1">
      <c r="A16" s="27"/>
      <c r="B16" s="27"/>
      <c r="C16" s="27"/>
      <c r="D16" s="14" t="s">
        <v>42</v>
      </c>
      <c r="E16" s="11" t="s">
        <v>41</v>
      </c>
      <c r="F16" s="11" t="s">
        <v>41</v>
      </c>
      <c r="G16" s="17">
        <v>8</v>
      </c>
      <c r="H16" s="17">
        <v>8</v>
      </c>
      <c r="I16" s="11"/>
    </row>
    <row r="17" spans="1:9" s="12" customFormat="1" ht="114.75">
      <c r="A17" s="27"/>
      <c r="B17" s="27"/>
      <c r="C17" s="11" t="s">
        <v>33</v>
      </c>
      <c r="D17" s="14" t="s">
        <v>44</v>
      </c>
      <c r="E17" s="20" t="s">
        <v>43</v>
      </c>
      <c r="F17" s="20" t="s">
        <v>43</v>
      </c>
      <c r="G17" s="17">
        <v>13</v>
      </c>
      <c r="H17" s="17">
        <v>13</v>
      </c>
      <c r="I17" s="11"/>
    </row>
    <row r="18" spans="1:9" s="12" customFormat="1" ht="35.25" customHeight="1">
      <c r="A18" s="27"/>
      <c r="B18" s="27"/>
      <c r="C18" s="27" t="s">
        <v>34</v>
      </c>
      <c r="D18" s="14" t="s">
        <v>45</v>
      </c>
      <c r="E18" s="11" t="s">
        <v>46</v>
      </c>
      <c r="F18" s="21">
        <v>44711</v>
      </c>
      <c r="G18" s="17">
        <v>2</v>
      </c>
      <c r="H18" s="17">
        <v>2</v>
      </c>
      <c r="I18" s="11"/>
    </row>
    <row r="19" spans="1:9" s="12" customFormat="1" ht="35.25" customHeight="1">
      <c r="A19" s="27"/>
      <c r="B19" s="27"/>
      <c r="C19" s="27"/>
      <c r="D19" s="14" t="s">
        <v>47</v>
      </c>
      <c r="E19" s="11" t="s">
        <v>48</v>
      </c>
      <c r="F19" s="21">
        <v>44824</v>
      </c>
      <c r="G19" s="17">
        <v>2</v>
      </c>
      <c r="H19" s="17">
        <v>2</v>
      </c>
      <c r="I19" s="11"/>
    </row>
    <row r="20" spans="1:9" s="12" customFormat="1" ht="43.5" customHeight="1">
      <c r="A20" s="27"/>
      <c r="B20" s="27"/>
      <c r="C20" s="27"/>
      <c r="D20" s="14" t="s">
        <v>49</v>
      </c>
      <c r="E20" s="11" t="s">
        <v>50</v>
      </c>
      <c r="F20" s="21">
        <v>44890</v>
      </c>
      <c r="G20" s="17">
        <v>2</v>
      </c>
      <c r="H20" s="17">
        <v>2</v>
      </c>
      <c r="I20" s="11"/>
    </row>
    <row r="21" spans="1:9" s="12" customFormat="1" ht="21.75" customHeight="1">
      <c r="A21" s="27"/>
      <c r="B21" s="27"/>
      <c r="C21" s="27"/>
      <c r="D21" s="14" t="s">
        <v>53</v>
      </c>
      <c r="E21" s="11" t="s">
        <v>52</v>
      </c>
      <c r="F21" s="21">
        <v>44925</v>
      </c>
      <c r="G21" s="17">
        <v>3</v>
      </c>
      <c r="H21" s="17">
        <v>3</v>
      </c>
      <c r="I21" s="11"/>
    </row>
    <row r="22" spans="1:9" s="12" customFormat="1" ht="72" customHeight="1">
      <c r="A22" s="27"/>
      <c r="B22" s="27"/>
      <c r="C22" s="27"/>
      <c r="D22" s="14" t="s">
        <v>51</v>
      </c>
      <c r="E22" s="11" t="s">
        <v>52</v>
      </c>
      <c r="F22" s="21">
        <v>44925</v>
      </c>
      <c r="G22" s="17">
        <v>3</v>
      </c>
      <c r="H22" s="17">
        <v>3</v>
      </c>
      <c r="I22" s="11"/>
    </row>
    <row r="23" spans="1:9" s="12" customFormat="1" ht="25.5">
      <c r="A23" s="27"/>
      <c r="B23" s="27"/>
      <c r="C23" s="11" t="s">
        <v>35</v>
      </c>
      <c r="D23" s="14" t="s">
        <v>9</v>
      </c>
      <c r="E23" s="11" t="s">
        <v>54</v>
      </c>
      <c r="F23" s="11" t="s">
        <v>55</v>
      </c>
      <c r="G23" s="17">
        <v>10</v>
      </c>
      <c r="H23" s="17">
        <v>10</v>
      </c>
      <c r="I23" s="11"/>
    </row>
    <row r="24" spans="1:9" s="12" customFormat="1" ht="116.25" customHeight="1">
      <c r="A24" s="27"/>
      <c r="B24" s="27" t="s">
        <v>31</v>
      </c>
      <c r="C24" s="27" t="s">
        <v>36</v>
      </c>
      <c r="D24" s="14" t="s">
        <v>58</v>
      </c>
      <c r="E24" s="22" t="s">
        <v>56</v>
      </c>
      <c r="F24" s="22" t="s">
        <v>63</v>
      </c>
      <c r="G24" s="17">
        <v>20</v>
      </c>
      <c r="H24" s="17">
        <v>17.5</v>
      </c>
      <c r="I24" s="11" t="s">
        <v>66</v>
      </c>
    </row>
    <row r="25" spans="1:9" s="12" customFormat="1" ht="135.75" customHeight="1">
      <c r="A25" s="27"/>
      <c r="B25" s="27"/>
      <c r="C25" s="27"/>
      <c r="D25" s="14" t="s">
        <v>59</v>
      </c>
      <c r="E25" s="22" t="s">
        <v>57</v>
      </c>
      <c r="F25" s="22" t="s">
        <v>60</v>
      </c>
      <c r="G25" s="17">
        <v>20</v>
      </c>
      <c r="H25" s="17">
        <v>17.5</v>
      </c>
      <c r="I25" s="23" t="s">
        <v>66</v>
      </c>
    </row>
    <row r="26" spans="1:9" s="12" customFormat="1" ht="14.25">
      <c r="A26" s="27" t="s">
        <v>10</v>
      </c>
      <c r="B26" s="27"/>
      <c r="C26" s="27"/>
      <c r="D26" s="27"/>
      <c r="E26" s="27"/>
      <c r="F26" s="27"/>
      <c r="G26" s="17"/>
      <c r="H26" s="33">
        <f>I8+SUM(H15:H25)</f>
        <v>94.75</v>
      </c>
      <c r="I26" s="19"/>
    </row>
    <row r="27" spans="1:9" s="8" customFormat="1" ht="14.25">
      <c r="A27" s="31"/>
      <c r="B27" s="31"/>
      <c r="C27" s="31"/>
      <c r="D27" s="31"/>
      <c r="E27" s="31"/>
      <c r="F27" s="31"/>
      <c r="G27" s="31"/>
    </row>
    <row r="28" spans="1:9" s="8" customFormat="1" ht="14.25">
      <c r="A28" s="32"/>
      <c r="B28" s="32"/>
      <c r="C28" s="32"/>
      <c r="D28" s="32"/>
      <c r="E28" s="32"/>
      <c r="F28" s="32"/>
      <c r="G28" s="32"/>
    </row>
    <row r="29" spans="1:9" s="8" customFormat="1" ht="14.25">
      <c r="A29" s="32"/>
      <c r="B29" s="32"/>
      <c r="C29" s="32"/>
      <c r="D29" s="32"/>
      <c r="E29" s="32"/>
      <c r="F29" s="32"/>
      <c r="G29" s="32"/>
    </row>
    <row r="30" spans="1:9" s="8" customFormat="1" ht="14.25">
      <c r="A30" s="31"/>
      <c r="B30" s="31"/>
      <c r="C30" s="31"/>
      <c r="D30" s="31"/>
      <c r="E30" s="31"/>
      <c r="F30" s="31"/>
      <c r="G30" s="31"/>
    </row>
    <row r="31" spans="1:9" s="8" customFormat="1" ht="14.25">
      <c r="D31" s="9"/>
      <c r="E31" s="9"/>
      <c r="G31" s="10"/>
    </row>
  </sheetData>
  <mergeCells count="31">
    <mergeCell ref="A26:F26"/>
    <mergeCell ref="A27:G27"/>
    <mergeCell ref="A28:G28"/>
    <mergeCell ref="A29:G29"/>
    <mergeCell ref="A30:G30"/>
    <mergeCell ref="A14:A25"/>
    <mergeCell ref="B15:B23"/>
    <mergeCell ref="C15:C16"/>
    <mergeCell ref="C18:C22"/>
    <mergeCell ref="B24:B25"/>
    <mergeCell ref="C24:C25"/>
    <mergeCell ref="A10:B10"/>
    <mergeCell ref="A11:B11"/>
    <mergeCell ref="A12:A13"/>
    <mergeCell ref="B12:E12"/>
    <mergeCell ref="F12:I12"/>
    <mergeCell ref="B13:E13"/>
    <mergeCell ref="F13:I13"/>
    <mergeCell ref="A9:B9"/>
    <mergeCell ref="A1:I1"/>
    <mergeCell ref="A2:I2"/>
    <mergeCell ref="A4:B4"/>
    <mergeCell ref="C4:I4"/>
    <mergeCell ref="A5:B5"/>
    <mergeCell ref="C5:E5"/>
    <mergeCell ref="G5:I5"/>
    <mergeCell ref="A6:B6"/>
    <mergeCell ref="C6:E6"/>
    <mergeCell ref="G6:I6"/>
    <mergeCell ref="A7:B7"/>
    <mergeCell ref="A8:B8"/>
  </mergeCells>
  <phoneticPr fontId="10" type="noConversion"/>
  <printOptions horizontalCentered="1"/>
  <pageMargins left="0.62992125984251968" right="0.31496062992125984" top="0.35433070866141736" bottom="0.35433070866141736" header="0.31496062992125984" footer="0.31496062992125984"/>
  <pageSetup paperSize="9" scale="75"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3.研究类</vt:lpstr>
      <vt:lpstr>'3.研究类'!Print_Area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2023-05-07T06:12:03Z</cp:lastPrinted>
  <dcterms:created xsi:type="dcterms:W3CDTF">2018-03-28T06:56:00Z</dcterms:created>
  <dcterms:modified xsi:type="dcterms:W3CDTF">2023-05-07T06:12:08Z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