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 firstSheet="1" activeTab="1"/>
  </bookViews>
  <sheets>
    <sheet name="12.综合类 " sheetId="41" state="hidden" r:id="rId1"/>
    <sheet name="12、综合类" sheetId="30" r:id="rId2"/>
  </sheets>
  <definedNames>
    <definedName name="_xlnm.Print_Area" localSheetId="0">'12.综合类 '!$A$1:$G$29</definedName>
  </definedNames>
  <calcPr calcId="144525"/>
</workbook>
</file>

<file path=xl/calcChain.xml><?xml version="1.0" encoding="utf-8"?>
<calcChain xmlns="http://schemas.openxmlformats.org/spreadsheetml/2006/main">
  <c r="H17" i="30" l="1"/>
  <c r="I8" i="30"/>
  <c r="H8" i="30"/>
  <c r="H29" i="30" l="1"/>
  <c r="H8" i="41"/>
  <c r="I8" i="41" s="1"/>
  <c r="H29" i="41" s="1"/>
</calcChain>
</file>

<file path=xl/sharedStrings.xml><?xml version="1.0" encoding="utf-8"?>
<sst xmlns="http://schemas.openxmlformats.org/spreadsheetml/2006/main" count="181" uniqueCount="81">
  <si>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</si>
  <si>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</si>
  <si>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</si>
  <si>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</si>
  <si>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</si>
  <si>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</si>
  <si>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</si>
  <si>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</si>
  <si>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</si>
  <si>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</si>
  <si>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</si>
  <si>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</si>
  <si>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</si>
  <si>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</si>
  <si>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</si>
  <si>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</si>
  <si>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</si>
  <si>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</si>
  <si>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</si>
  <si>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</si>
  <si>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</si>
  <si>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</si>
  <si>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</si>
  <si>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</si>
  <si>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</si>
  <si>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</si>
  <si>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</si>
  <si>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</si>
  <si>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</si>
  <si>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</si>
  <si>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</si>
  <si>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</si>
  <si>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</si>
  <si>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</si>
  <si>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</si>
  <si>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</si>
  <si>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</si>
  <si>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效益指标
（40分）</t>
    <phoneticPr fontId="10" type="noConversion"/>
  </si>
  <si>
    <t>使就餐环境得到改善</t>
  </si>
  <si>
    <t>确保勤保障及服务到位，保障好职工日常就餐需求。</t>
  </si>
  <si>
    <t>在就餐环境方面有可持续性效益</t>
  </si>
  <si>
    <t>70人</t>
    <phoneticPr fontId="10" type="noConversion"/>
  </si>
  <si>
    <t>7人</t>
    <phoneticPr fontId="10" type="noConversion"/>
  </si>
  <si>
    <t>72人</t>
    <phoneticPr fontId="10" type="noConversion"/>
  </si>
  <si>
    <t>2万元</t>
    <phoneticPr fontId="10" type="noConversion"/>
  </si>
  <si>
    <t>39人</t>
    <phoneticPr fontId="10" type="noConversion"/>
  </si>
  <si>
    <t>考核达标率</t>
    <phoneticPr fontId="10" type="noConversion"/>
  </si>
  <si>
    <t>135.041万元</t>
    <phoneticPr fontId="10" type="noConversion"/>
  </si>
  <si>
    <t>128.111937万元</t>
    <phoneticPr fontId="10" type="noConversion"/>
  </si>
  <si>
    <t>北京市交通委</t>
    <phoneticPr fontId="10" type="noConversion"/>
  </si>
  <si>
    <t>北京市交通委员会丰台运输管理分局</t>
    <phoneticPr fontId="10" type="noConversion"/>
  </si>
  <si>
    <t>周露露</t>
    <phoneticPr fontId="10" type="noConversion"/>
  </si>
  <si>
    <t>将食堂餐饮制作、厨师管理及食材采购等事项全权委托给专业餐饮服务有限公司，杜绝采购廉洁风险，提高餐饮服务质量。该项目为延续性项目，符合《北京市交通委员会政府购买服务指导性目录》要求；为干部职工提供良好的后勤保障；对大兴机进行场现场保障；</t>
    <phoneticPr fontId="10" type="noConversion"/>
  </si>
  <si>
    <t>按合同要求进行支付，12月底前完成全部资金支付工作</t>
    <phoneticPr fontId="10" type="noConversion"/>
  </si>
  <si>
    <t>服务及就餐人数</t>
    <phoneticPr fontId="10" type="noConversion"/>
  </si>
  <si>
    <t>机场就餐人数</t>
    <phoneticPr fontId="10" type="noConversion"/>
  </si>
  <si>
    <t>洗衣费</t>
    <phoneticPr fontId="10" type="noConversion"/>
  </si>
  <si>
    <t>政务大厅就餐人数</t>
    <phoneticPr fontId="10" type="noConversion"/>
  </si>
  <si>
    <t>食堂厨具维修费</t>
    <phoneticPr fontId="10" type="noConversion"/>
  </si>
  <si>
    <t>就餐环境干净整洁，食材新鲜，符合疫情防控等工作要求</t>
    <phoneticPr fontId="10" type="noConversion"/>
  </si>
  <si>
    <t>工作按时完成率</t>
    <phoneticPr fontId="10" type="noConversion"/>
  </si>
  <si>
    <t>全年进行</t>
    <phoneticPr fontId="10" type="noConversion"/>
  </si>
  <si>
    <t>项目预算控制数</t>
    <phoneticPr fontId="10" type="noConversion"/>
  </si>
  <si>
    <t>生态效益指标</t>
    <phoneticPr fontId="10" type="noConversion"/>
  </si>
  <si>
    <t>社会效益指标</t>
    <phoneticPr fontId="10" type="noConversion"/>
  </si>
  <si>
    <t>可持续影响指标</t>
    <phoneticPr fontId="10" type="noConversion"/>
  </si>
  <si>
    <t>达成预期指标</t>
    <phoneticPr fontId="10" type="noConversion"/>
  </si>
  <si>
    <t>得到提升</t>
    <phoneticPr fontId="10" type="noConversion"/>
  </si>
  <si>
    <t>得到改善</t>
    <phoneticPr fontId="10" type="noConversion"/>
  </si>
  <si>
    <t>11000022Y000000423379-后勤保障费</t>
    <phoneticPr fontId="10" type="noConversion"/>
  </si>
  <si>
    <t>优良中低差</t>
    <phoneticPr fontId="10" type="noConversion"/>
  </si>
  <si>
    <t>优良中低差</t>
    <phoneticPr fontId="10" type="noConversion"/>
  </si>
  <si>
    <t>将食堂餐饮制作、厨师管理及食材采购等事项全权委托给专业餐饮服务有限公司，杜绝采购廉洁风险，提高餐饮服务质量。该项目为延续性项目，符合《北京市交通委员会政府购买服务指导性目录》要求；为干部职工提供良好的后勤保障；对大兴机进行场现场保障；</t>
    <phoneticPr fontId="10" type="noConversion"/>
  </si>
  <si>
    <t>≤2万元</t>
    <phoneticPr fontId="10" type="noConversion"/>
  </si>
  <si>
    <t>≤2万元</t>
    <phoneticPr fontId="10" type="noConversion"/>
  </si>
  <si>
    <t>支撑依据不充分</t>
  </si>
  <si>
    <t>支撑依据不充分</t>
    <phoneticPr fontId="11" type="noConversion"/>
  </si>
  <si>
    <t>≥70人</t>
    <phoneticPr fontId="10" type="noConversion"/>
  </si>
  <si>
    <t>≥7人</t>
    <phoneticPr fontId="10" type="noConversion"/>
  </si>
  <si>
    <t>≥72人</t>
    <phoneticPr fontId="10" type="noConversion"/>
  </si>
  <si>
    <t>后勤保障费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</si>
</sst>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等线"/>
      <family val="3"/>
      <charset val="134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13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0"/>
  <sheetViews>
    <sheetView zoomScale="90" zoomScaleNormal="90" workbookViewId="0">
      <selection sqref="A1:XFD104857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30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35" t="s">
        <v>1</v>
      </c>
      <c r="B4" s="35"/>
      <c r="C4" s="35" t="s">
        <v>69</v>
      </c>
      <c r="D4" s="35"/>
      <c r="E4" s="35"/>
      <c r="F4" s="35"/>
      <c r="G4" s="35"/>
      <c r="H4" s="35"/>
      <c r="I4" s="35"/>
    </row>
    <row r="5" spans="1:9" s="11" customFormat="1">
      <c r="A5" s="35" t="s">
        <v>12</v>
      </c>
      <c r="B5" s="35"/>
      <c r="C5" s="35" t="s">
        <v>49</v>
      </c>
      <c r="D5" s="35"/>
      <c r="E5" s="35"/>
      <c r="F5" s="18" t="s">
        <v>2</v>
      </c>
      <c r="G5" s="35" t="s">
        <v>50</v>
      </c>
      <c r="H5" s="35"/>
      <c r="I5" s="35"/>
    </row>
    <row r="6" spans="1:9" s="13" customFormat="1">
      <c r="A6" s="36" t="s">
        <v>13</v>
      </c>
      <c r="B6" s="36"/>
      <c r="C6" s="36" t="s">
        <v>51</v>
      </c>
      <c r="D6" s="36"/>
      <c r="E6" s="36"/>
      <c r="F6" s="15" t="s">
        <v>14</v>
      </c>
      <c r="G6" s="36">
        <v>18513791929</v>
      </c>
      <c r="H6" s="36"/>
      <c r="I6" s="36"/>
    </row>
    <row r="7" spans="1:9" s="11" customFormat="1">
      <c r="A7" s="35" t="s">
        <v>15</v>
      </c>
      <c r="B7" s="35"/>
      <c r="C7" s="18"/>
      <c r="D7" s="21" t="s">
        <v>16</v>
      </c>
      <c r="E7" s="18" t="s">
        <v>17</v>
      </c>
      <c r="F7" s="18" t="s">
        <v>18</v>
      </c>
      <c r="G7" s="18" t="s">
        <v>9</v>
      </c>
      <c r="H7" s="18" t="s">
        <v>19</v>
      </c>
      <c r="I7" s="21" t="s">
        <v>3</v>
      </c>
    </row>
    <row r="8" spans="1:9" s="11" customFormat="1" ht="13.5" customHeight="1">
      <c r="A8" s="35" t="s">
        <v>20</v>
      </c>
      <c r="B8" s="35"/>
      <c r="C8" s="14" t="s">
        <v>21</v>
      </c>
      <c r="D8" s="21">
        <v>139.041</v>
      </c>
      <c r="E8" s="19">
        <v>135.041</v>
      </c>
      <c r="F8" s="18">
        <v>128.11193700000001</v>
      </c>
      <c r="G8" s="18">
        <v>10</v>
      </c>
      <c r="H8" s="16">
        <f>+F8/E8</f>
        <v>0.94868919069023494</v>
      </c>
      <c r="I8" s="12">
        <f>G8*H8</f>
        <v>9.4868919069023487</v>
      </c>
    </row>
    <row r="9" spans="1:9" s="11" customFormat="1" ht="13.5" customHeight="1">
      <c r="A9" s="32"/>
      <c r="B9" s="32"/>
      <c r="C9" s="14" t="s">
        <v>22</v>
      </c>
      <c r="D9" s="21">
        <v>139.041</v>
      </c>
      <c r="E9" s="19">
        <v>135.041</v>
      </c>
      <c r="F9" s="18">
        <v>128.11193700000001</v>
      </c>
      <c r="G9" s="18" t="s">
        <v>23</v>
      </c>
      <c r="H9" s="21"/>
      <c r="I9" s="21" t="s">
        <v>23</v>
      </c>
    </row>
    <row r="10" spans="1:9" s="11" customFormat="1" ht="13.5" customHeight="1">
      <c r="A10" s="32"/>
      <c r="B10" s="32"/>
      <c r="C10" s="14" t="s">
        <v>24</v>
      </c>
      <c r="D10" s="21"/>
      <c r="E10" s="21"/>
      <c r="F10" s="18"/>
      <c r="G10" s="18" t="s">
        <v>23</v>
      </c>
      <c r="H10" s="21"/>
      <c r="I10" s="21" t="s">
        <v>23</v>
      </c>
    </row>
    <row r="11" spans="1:9" s="11" customFormat="1">
      <c r="A11" s="32"/>
      <c r="B11" s="32"/>
      <c r="C11" s="14" t="s">
        <v>25</v>
      </c>
      <c r="D11" s="21"/>
      <c r="E11" s="21"/>
      <c r="F11" s="18"/>
      <c r="G11" s="18" t="s">
        <v>23</v>
      </c>
      <c r="H11" s="21"/>
      <c r="I11" s="21" t="s">
        <v>23</v>
      </c>
    </row>
    <row r="12" spans="1:9" s="11" customFormat="1" ht="18" customHeight="1">
      <c r="A12" s="35" t="s">
        <v>4</v>
      </c>
      <c r="B12" s="35" t="s">
        <v>26</v>
      </c>
      <c r="C12" s="35"/>
      <c r="D12" s="35"/>
      <c r="E12" s="35"/>
      <c r="F12" s="35" t="s">
        <v>27</v>
      </c>
      <c r="G12" s="35"/>
      <c r="H12" s="35"/>
      <c r="I12" s="35"/>
    </row>
    <row r="13" spans="1:9" s="11" customFormat="1" ht="51.75" customHeight="1">
      <c r="A13" s="35"/>
      <c r="B13" s="37" t="s">
        <v>52</v>
      </c>
      <c r="C13" s="38"/>
      <c r="D13" s="38"/>
      <c r="E13" s="39"/>
      <c r="F13" s="37" t="s">
        <v>52</v>
      </c>
      <c r="G13" s="38"/>
      <c r="H13" s="38"/>
      <c r="I13" s="39"/>
    </row>
    <row r="14" spans="1:9" s="11" customFormat="1" ht="13.5" customHeight="1">
      <c r="A14" s="43" t="s">
        <v>5</v>
      </c>
      <c r="B14" s="21" t="s">
        <v>6</v>
      </c>
      <c r="C14" s="21" t="s">
        <v>7</v>
      </c>
      <c r="D14" s="18" t="s">
        <v>8</v>
      </c>
      <c r="E14" s="21" t="s">
        <v>28</v>
      </c>
      <c r="F14" s="21" t="s">
        <v>29</v>
      </c>
      <c r="G14" s="18" t="s">
        <v>9</v>
      </c>
      <c r="H14" s="18" t="s">
        <v>3</v>
      </c>
      <c r="I14" s="21" t="s">
        <v>11</v>
      </c>
    </row>
    <row r="15" spans="1:9" s="11" customFormat="1" ht="20.100000000000001" customHeight="1">
      <c r="A15" s="44"/>
      <c r="B15" s="43" t="s">
        <v>31</v>
      </c>
      <c r="C15" s="43" t="s">
        <v>33</v>
      </c>
      <c r="D15" s="21" t="s">
        <v>54</v>
      </c>
      <c r="E15" s="21" t="s">
        <v>41</v>
      </c>
      <c r="F15" s="21" t="s">
        <v>41</v>
      </c>
      <c r="G15" s="21">
        <v>5</v>
      </c>
      <c r="H15" s="19">
        <v>5</v>
      </c>
      <c r="I15" s="21"/>
    </row>
    <row r="16" spans="1:9" s="11" customFormat="1" ht="20.100000000000001" customHeight="1">
      <c r="A16" s="44"/>
      <c r="B16" s="44"/>
      <c r="C16" s="44"/>
      <c r="D16" s="21" t="s">
        <v>55</v>
      </c>
      <c r="E16" s="21" t="s">
        <v>42</v>
      </c>
      <c r="F16" s="21" t="s">
        <v>42</v>
      </c>
      <c r="G16" s="21">
        <v>5</v>
      </c>
      <c r="H16" s="19">
        <v>5</v>
      </c>
      <c r="I16" s="21"/>
    </row>
    <row r="17" spans="1:9" s="11" customFormat="1" ht="20.100000000000001" customHeight="1">
      <c r="A17" s="44"/>
      <c r="B17" s="44"/>
      <c r="C17" s="44"/>
      <c r="D17" s="21" t="s">
        <v>56</v>
      </c>
      <c r="E17" s="21" t="s">
        <v>43</v>
      </c>
      <c r="F17" s="21" t="s">
        <v>45</v>
      </c>
      <c r="G17" s="21">
        <v>5</v>
      </c>
      <c r="H17" s="19">
        <v>2.71</v>
      </c>
      <c r="I17" s="21"/>
    </row>
    <row r="18" spans="1:9" s="11" customFormat="1" ht="20.100000000000001" customHeight="1">
      <c r="A18" s="44"/>
      <c r="B18" s="44"/>
      <c r="C18" s="44"/>
      <c r="D18" s="21" t="s">
        <v>57</v>
      </c>
      <c r="E18" s="21" t="s">
        <v>42</v>
      </c>
      <c r="F18" s="21" t="s">
        <v>42</v>
      </c>
      <c r="G18" s="21">
        <v>5</v>
      </c>
      <c r="H18" s="19">
        <v>5</v>
      </c>
      <c r="I18" s="21"/>
    </row>
    <row r="19" spans="1:9" s="11" customFormat="1" ht="20.100000000000001" customHeight="1">
      <c r="A19" s="44"/>
      <c r="B19" s="44"/>
      <c r="C19" s="45"/>
      <c r="D19" s="21" t="s">
        <v>58</v>
      </c>
      <c r="E19" s="21" t="s">
        <v>44</v>
      </c>
      <c r="F19" s="21" t="s">
        <v>44</v>
      </c>
      <c r="G19" s="21">
        <v>5</v>
      </c>
      <c r="H19" s="19">
        <v>5</v>
      </c>
      <c r="I19" s="19"/>
    </row>
    <row r="20" spans="1:9" s="11" customFormat="1" ht="43.5" customHeight="1">
      <c r="A20" s="44"/>
      <c r="B20" s="44"/>
      <c r="C20" s="43" t="s">
        <v>34</v>
      </c>
      <c r="D20" s="21" t="s">
        <v>59</v>
      </c>
      <c r="E20" s="21" t="s">
        <v>70</v>
      </c>
      <c r="F20" s="21" t="s">
        <v>66</v>
      </c>
      <c r="G20" s="21">
        <v>10</v>
      </c>
      <c r="H20" s="19">
        <v>10</v>
      </c>
      <c r="I20" s="21"/>
    </row>
    <row r="21" spans="1:9" s="11" customFormat="1" ht="25.5" customHeight="1">
      <c r="A21" s="44"/>
      <c r="B21" s="44"/>
      <c r="C21" s="44"/>
      <c r="D21" s="21" t="s">
        <v>46</v>
      </c>
      <c r="E21" s="17">
        <v>1</v>
      </c>
      <c r="F21" s="21">
        <v>1</v>
      </c>
      <c r="G21" s="21">
        <v>5</v>
      </c>
      <c r="H21" s="19">
        <v>5</v>
      </c>
      <c r="I21" s="21"/>
    </row>
    <row r="22" spans="1:9" s="11" customFormat="1" ht="25.5" customHeight="1">
      <c r="A22" s="44"/>
      <c r="B22" s="44"/>
      <c r="C22" s="44"/>
      <c r="D22" s="21" t="s">
        <v>60</v>
      </c>
      <c r="E22" s="17">
        <v>1</v>
      </c>
      <c r="F22" s="21">
        <v>1</v>
      </c>
      <c r="G22" s="21">
        <v>5</v>
      </c>
      <c r="H22" s="19">
        <v>5</v>
      </c>
      <c r="I22" s="21"/>
    </row>
    <row r="23" spans="1:9" s="11" customFormat="1" ht="44.25" customHeight="1">
      <c r="A23" s="44"/>
      <c r="B23" s="44"/>
      <c r="C23" s="43" t="s">
        <v>35</v>
      </c>
      <c r="D23" s="21" t="s">
        <v>53</v>
      </c>
      <c r="E23" s="21" t="s">
        <v>70</v>
      </c>
      <c r="F23" s="21" t="s">
        <v>66</v>
      </c>
      <c r="G23" s="21">
        <v>10</v>
      </c>
      <c r="H23" s="19">
        <v>10</v>
      </c>
      <c r="I23" s="21"/>
    </row>
    <row r="24" spans="1:9" s="11" customFormat="1" ht="22.5" customHeight="1">
      <c r="A24" s="44"/>
      <c r="B24" s="44"/>
      <c r="C24" s="45"/>
      <c r="D24" s="21" t="s">
        <v>61</v>
      </c>
      <c r="E24" s="21" t="s">
        <v>71</v>
      </c>
      <c r="F24" s="21" t="s">
        <v>66</v>
      </c>
      <c r="G24" s="21">
        <v>5</v>
      </c>
      <c r="H24" s="19">
        <v>5</v>
      </c>
      <c r="I24" s="21"/>
    </row>
    <row r="25" spans="1:9" s="11" customFormat="1" ht="36.75" customHeight="1">
      <c r="A25" s="44"/>
      <c r="B25" s="44"/>
      <c r="C25" s="20" t="s">
        <v>36</v>
      </c>
      <c r="D25" s="21" t="s">
        <v>62</v>
      </c>
      <c r="E25" s="30" t="s">
        <v>47</v>
      </c>
      <c r="F25" s="21" t="s">
        <v>48</v>
      </c>
      <c r="G25" s="21">
        <v>10</v>
      </c>
      <c r="H25" s="19">
        <v>10</v>
      </c>
      <c r="I25" s="21"/>
    </row>
    <row r="26" spans="1:9" s="11" customFormat="1" ht="32.25" customHeight="1">
      <c r="A26" s="44"/>
      <c r="B26" s="43" t="s">
        <v>32</v>
      </c>
      <c r="C26" s="43" t="s">
        <v>37</v>
      </c>
      <c r="D26" s="21" t="s">
        <v>63</v>
      </c>
      <c r="E26" s="21" t="s">
        <v>38</v>
      </c>
      <c r="F26" s="21" t="s">
        <v>67</v>
      </c>
      <c r="G26" s="21">
        <v>5</v>
      </c>
      <c r="H26" s="19">
        <v>5</v>
      </c>
      <c r="I26" s="21"/>
    </row>
    <row r="27" spans="1:9" s="11" customFormat="1" ht="35.25" customHeight="1">
      <c r="A27" s="44"/>
      <c r="B27" s="44"/>
      <c r="C27" s="44"/>
      <c r="D27" s="21" t="s">
        <v>64</v>
      </c>
      <c r="E27" s="21" t="s">
        <v>39</v>
      </c>
      <c r="F27" s="21" t="s">
        <v>67</v>
      </c>
      <c r="G27" s="21">
        <v>10</v>
      </c>
      <c r="H27" s="19">
        <v>10</v>
      </c>
      <c r="I27" s="21"/>
    </row>
    <row r="28" spans="1:9" s="11" customFormat="1" ht="34.5" customHeight="1">
      <c r="A28" s="44"/>
      <c r="B28" s="44"/>
      <c r="C28" s="44"/>
      <c r="D28" s="21" t="s">
        <v>65</v>
      </c>
      <c r="E28" s="21" t="s">
        <v>40</v>
      </c>
      <c r="F28" s="21" t="s">
        <v>68</v>
      </c>
      <c r="G28" s="21">
        <v>5</v>
      </c>
      <c r="H28" s="19">
        <v>5</v>
      </c>
      <c r="I28" s="21"/>
    </row>
    <row r="29" spans="1:9" s="11" customFormat="1" ht="40.5" customHeight="1">
      <c r="A29" s="40" t="s">
        <v>10</v>
      </c>
      <c r="B29" s="41"/>
      <c r="C29" s="41"/>
      <c r="D29" s="41"/>
      <c r="E29" s="41"/>
      <c r="F29" s="42"/>
      <c r="G29" s="27"/>
      <c r="H29" s="28">
        <f>I8+SUM(H15:H28)</f>
        <v>97.196891906902351</v>
      </c>
      <c r="I29" s="29"/>
    </row>
    <row r="30" spans="1:9" s="8" customFormat="1" ht="94.5" customHeight="1">
      <c r="D30" s="9"/>
      <c r="E30" s="9"/>
      <c r="G30" s="10"/>
    </row>
  </sheetData>
  <mergeCells count="28">
    <mergeCell ref="A29:F29"/>
    <mergeCell ref="A14:A28"/>
    <mergeCell ref="B15:B25"/>
    <mergeCell ref="C15:C19"/>
    <mergeCell ref="C20:C22"/>
    <mergeCell ref="C23:C24"/>
    <mergeCell ref="B26:B28"/>
    <mergeCell ref="C26:C28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0"/>
  <sheetViews>
    <sheetView tabSelected="1" view="pageBreakPreview" zoomScale="91" zoomScaleNormal="100" zoomScaleSheetLayoutView="91" workbookViewId="0">
      <selection activeCell="C5" sqref="C5:E5"/>
    </sheetView>
  </sheetViews>
  <sheetFormatPr defaultColWidth="9" defaultRowHeight="13.5"/>
  <cols>
    <col min="1" max="1" width="4.125" customWidth="1"/>
    <col min="2" max="2" width="8.875" customWidth="1"/>
    <col min="3" max="3" width="17.5" customWidth="1"/>
    <col min="4" max="4" width="11.125" style="3" customWidth="1"/>
    <col min="5" max="5" width="13.625" style="3" customWidth="1"/>
    <col min="6" max="6" width="12.625" customWidth="1"/>
    <col min="7" max="7" width="5.25" style="4" bestFit="1" customWidth="1"/>
    <col min="8" max="8" width="7.375" bestFit="1" customWidth="1"/>
    <col min="9" max="9" width="12.375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30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35" t="s">
        <v>1</v>
      </c>
      <c r="B4" s="35"/>
      <c r="C4" s="35" t="s">
        <v>80</v>
      </c>
      <c r="D4" s="35"/>
      <c r="E4" s="35"/>
      <c r="F4" s="35"/>
      <c r="G4" s="35"/>
      <c r="H4" s="35"/>
      <c r="I4" s="35"/>
    </row>
    <row r="5" spans="1:9" s="11" customFormat="1" ht="27" customHeight="1">
      <c r="A5" s="35" t="s">
        <v>12</v>
      </c>
      <c r="B5" s="35"/>
      <c r="C5" s="35" t="s">
        <v>49</v>
      </c>
      <c r="D5" s="35"/>
      <c r="E5" s="35"/>
      <c r="F5" s="25" t="s">
        <v>2</v>
      </c>
      <c r="G5" s="35" t="s">
        <v>50</v>
      </c>
      <c r="H5" s="35"/>
      <c r="I5" s="35"/>
    </row>
    <row r="6" spans="1:9" s="13" customFormat="1">
      <c r="A6" s="36" t="s">
        <v>13</v>
      </c>
      <c r="B6" s="36"/>
      <c r="C6" s="36" t="s">
        <v>51</v>
      </c>
      <c r="D6" s="36"/>
      <c r="E6" s="36"/>
      <c r="F6" s="15" t="s">
        <v>14</v>
      </c>
      <c r="G6" s="36">
        <v>18513791929</v>
      </c>
      <c r="H6" s="36"/>
      <c r="I6" s="36"/>
    </row>
    <row r="7" spans="1:9" s="11" customFormat="1">
      <c r="A7" s="35" t="s">
        <v>15</v>
      </c>
      <c r="B7" s="35"/>
      <c r="C7" s="25"/>
      <c r="D7" s="22" t="s">
        <v>16</v>
      </c>
      <c r="E7" s="25" t="s">
        <v>17</v>
      </c>
      <c r="F7" s="25" t="s">
        <v>18</v>
      </c>
      <c r="G7" s="25" t="s">
        <v>9</v>
      </c>
      <c r="H7" s="25" t="s">
        <v>19</v>
      </c>
      <c r="I7" s="22" t="s">
        <v>3</v>
      </c>
    </row>
    <row r="8" spans="1:9" s="11" customFormat="1" ht="13.5" customHeight="1">
      <c r="A8" s="35" t="s">
        <v>20</v>
      </c>
      <c r="B8" s="35"/>
      <c r="C8" s="14" t="s">
        <v>21</v>
      </c>
      <c r="D8" s="22">
        <v>135.041</v>
      </c>
      <c r="E8" s="26">
        <v>135.041</v>
      </c>
      <c r="F8" s="25">
        <v>128.11193700000001</v>
      </c>
      <c r="G8" s="25">
        <v>10</v>
      </c>
      <c r="H8" s="16">
        <f>+F8/E8</f>
        <v>0.94868919069023494</v>
      </c>
      <c r="I8" s="12">
        <f>G8*H8</f>
        <v>9.4868919069023487</v>
      </c>
    </row>
    <row r="9" spans="1:9" s="11" customFormat="1" ht="13.5" customHeight="1">
      <c r="A9" s="32"/>
      <c r="B9" s="32"/>
      <c r="C9" s="14" t="s">
        <v>22</v>
      </c>
      <c r="D9" s="22">
        <v>135.041</v>
      </c>
      <c r="E9" s="26">
        <v>135.041</v>
      </c>
      <c r="F9" s="25">
        <v>128.11193700000001</v>
      </c>
      <c r="G9" s="25" t="s">
        <v>23</v>
      </c>
      <c r="H9" s="22"/>
      <c r="I9" s="22" t="s">
        <v>23</v>
      </c>
    </row>
    <row r="10" spans="1:9" s="11" customFormat="1" ht="13.5" customHeight="1">
      <c r="A10" s="32"/>
      <c r="B10" s="32"/>
      <c r="C10" s="14" t="s">
        <v>24</v>
      </c>
      <c r="D10" s="22"/>
      <c r="E10" s="22"/>
      <c r="F10" s="25"/>
      <c r="G10" s="25" t="s">
        <v>23</v>
      </c>
      <c r="H10" s="22"/>
      <c r="I10" s="22" t="s">
        <v>23</v>
      </c>
    </row>
    <row r="11" spans="1:9" s="11" customFormat="1">
      <c r="A11" s="32"/>
      <c r="B11" s="32"/>
      <c r="C11" s="14" t="s">
        <v>25</v>
      </c>
      <c r="D11" s="22"/>
      <c r="E11" s="22"/>
      <c r="F11" s="25"/>
      <c r="G11" s="25" t="s">
        <v>23</v>
      </c>
      <c r="H11" s="22"/>
      <c r="I11" s="22" t="s">
        <v>23</v>
      </c>
    </row>
    <row r="12" spans="1:9" s="11" customFormat="1" ht="18" customHeight="1">
      <c r="A12" s="35" t="s">
        <v>4</v>
      </c>
      <c r="B12" s="35" t="s">
        <v>26</v>
      </c>
      <c r="C12" s="35"/>
      <c r="D12" s="35"/>
      <c r="E12" s="35"/>
      <c r="F12" s="35" t="s">
        <v>27</v>
      </c>
      <c r="G12" s="35"/>
      <c r="H12" s="35"/>
      <c r="I12" s="35"/>
    </row>
    <row r="13" spans="1:9" s="11" customFormat="1" ht="79.5" customHeight="1">
      <c r="A13" s="35"/>
      <c r="B13" s="37" t="s">
        <v>72</v>
      </c>
      <c r="C13" s="38"/>
      <c r="D13" s="38"/>
      <c r="E13" s="39"/>
      <c r="F13" s="37" t="s">
        <v>52</v>
      </c>
      <c r="G13" s="38"/>
      <c r="H13" s="38"/>
      <c r="I13" s="39"/>
    </row>
    <row r="14" spans="1:9" s="11" customFormat="1" ht="35.25" customHeight="1">
      <c r="A14" s="43" t="s">
        <v>5</v>
      </c>
      <c r="B14" s="22" t="s">
        <v>6</v>
      </c>
      <c r="C14" s="22" t="s">
        <v>7</v>
      </c>
      <c r="D14" s="25" t="s">
        <v>8</v>
      </c>
      <c r="E14" s="22" t="s">
        <v>28</v>
      </c>
      <c r="F14" s="22" t="s">
        <v>29</v>
      </c>
      <c r="G14" s="25" t="s">
        <v>9</v>
      </c>
      <c r="H14" s="25" t="s">
        <v>3</v>
      </c>
      <c r="I14" s="22" t="s">
        <v>11</v>
      </c>
    </row>
    <row r="15" spans="1:9" s="11" customFormat="1" ht="35.25" customHeight="1">
      <c r="A15" s="44"/>
      <c r="B15" s="43" t="s">
        <v>31</v>
      </c>
      <c r="C15" s="43" t="s">
        <v>33</v>
      </c>
      <c r="D15" s="46" t="s">
        <v>54</v>
      </c>
      <c r="E15" s="22" t="s">
        <v>77</v>
      </c>
      <c r="F15" s="22" t="s">
        <v>41</v>
      </c>
      <c r="G15" s="22">
        <v>3</v>
      </c>
      <c r="H15" s="26">
        <v>3</v>
      </c>
      <c r="I15" s="22"/>
    </row>
    <row r="16" spans="1:9" s="11" customFormat="1" ht="35.25" customHeight="1">
      <c r="A16" s="44"/>
      <c r="B16" s="44"/>
      <c r="C16" s="44"/>
      <c r="D16" s="46" t="s">
        <v>55</v>
      </c>
      <c r="E16" s="22" t="s">
        <v>78</v>
      </c>
      <c r="F16" s="22" t="s">
        <v>42</v>
      </c>
      <c r="G16" s="22">
        <v>3</v>
      </c>
      <c r="H16" s="26">
        <v>3</v>
      </c>
      <c r="I16" s="22"/>
    </row>
    <row r="17" spans="1:9" s="11" customFormat="1" ht="20.100000000000001" customHeight="1">
      <c r="A17" s="44"/>
      <c r="B17" s="44"/>
      <c r="C17" s="44"/>
      <c r="D17" s="46" t="s">
        <v>56</v>
      </c>
      <c r="E17" s="22" t="s">
        <v>79</v>
      </c>
      <c r="F17" s="22" t="s">
        <v>45</v>
      </c>
      <c r="G17" s="22">
        <v>3</v>
      </c>
      <c r="H17" s="47">
        <f>39/72*3</f>
        <v>1.625</v>
      </c>
      <c r="I17" s="22"/>
    </row>
    <row r="18" spans="1:9" s="11" customFormat="1" ht="27.75" customHeight="1">
      <c r="A18" s="44"/>
      <c r="B18" s="44"/>
      <c r="C18" s="44"/>
      <c r="D18" s="46" t="s">
        <v>57</v>
      </c>
      <c r="E18" s="22" t="s">
        <v>78</v>
      </c>
      <c r="F18" s="22" t="s">
        <v>42</v>
      </c>
      <c r="G18" s="22">
        <v>3</v>
      </c>
      <c r="H18" s="26">
        <v>3</v>
      </c>
      <c r="I18" s="22"/>
    </row>
    <row r="19" spans="1:9" s="11" customFormat="1" ht="36.75" customHeight="1">
      <c r="A19" s="44"/>
      <c r="B19" s="44"/>
      <c r="C19" s="45"/>
      <c r="D19" s="46" t="s">
        <v>58</v>
      </c>
      <c r="E19" s="22" t="s">
        <v>73</v>
      </c>
      <c r="F19" s="22" t="s">
        <v>74</v>
      </c>
      <c r="G19" s="22">
        <v>3</v>
      </c>
      <c r="H19" s="26">
        <v>3</v>
      </c>
      <c r="I19" s="26"/>
    </row>
    <row r="20" spans="1:9" s="11" customFormat="1" ht="69" customHeight="1">
      <c r="A20" s="44"/>
      <c r="B20" s="44"/>
      <c r="C20" s="43" t="s">
        <v>34</v>
      </c>
      <c r="D20" s="46" t="s">
        <v>59</v>
      </c>
      <c r="E20" s="46" t="s">
        <v>59</v>
      </c>
      <c r="F20" s="46" t="s">
        <v>59</v>
      </c>
      <c r="G20" s="22">
        <v>5</v>
      </c>
      <c r="H20" s="26">
        <v>5</v>
      </c>
      <c r="I20" s="22"/>
    </row>
    <row r="21" spans="1:9" s="11" customFormat="1" ht="25.5" customHeight="1">
      <c r="A21" s="44"/>
      <c r="B21" s="44"/>
      <c r="C21" s="44"/>
      <c r="D21" s="46" t="s">
        <v>46</v>
      </c>
      <c r="E21" s="17">
        <v>1</v>
      </c>
      <c r="F21" s="17">
        <v>1</v>
      </c>
      <c r="G21" s="22">
        <v>4</v>
      </c>
      <c r="H21" s="26">
        <v>4</v>
      </c>
      <c r="I21" s="22"/>
    </row>
    <row r="22" spans="1:9" s="11" customFormat="1" ht="25.5" customHeight="1">
      <c r="A22" s="44"/>
      <c r="B22" s="44"/>
      <c r="C22" s="44"/>
      <c r="D22" s="46" t="s">
        <v>60</v>
      </c>
      <c r="E22" s="17">
        <v>1</v>
      </c>
      <c r="F22" s="17">
        <v>1</v>
      </c>
      <c r="G22" s="22">
        <v>4</v>
      </c>
      <c r="H22" s="26">
        <v>4</v>
      </c>
      <c r="I22" s="22"/>
    </row>
    <row r="23" spans="1:9" s="11" customFormat="1" ht="66.75" customHeight="1">
      <c r="A23" s="44"/>
      <c r="B23" s="44"/>
      <c r="C23" s="43" t="s">
        <v>35</v>
      </c>
      <c r="D23" s="46" t="s">
        <v>53</v>
      </c>
      <c r="E23" s="46" t="s">
        <v>53</v>
      </c>
      <c r="F23" s="46" t="s">
        <v>53</v>
      </c>
      <c r="G23" s="22">
        <v>6</v>
      </c>
      <c r="H23" s="26">
        <v>6</v>
      </c>
      <c r="I23" s="22"/>
    </row>
    <row r="24" spans="1:9" s="11" customFormat="1" ht="22.5" customHeight="1">
      <c r="A24" s="44"/>
      <c r="B24" s="44"/>
      <c r="C24" s="45"/>
      <c r="D24" s="46" t="s">
        <v>61</v>
      </c>
      <c r="E24" s="46" t="s">
        <v>61</v>
      </c>
      <c r="F24" s="46" t="s">
        <v>61</v>
      </c>
      <c r="G24" s="22">
        <v>6</v>
      </c>
      <c r="H24" s="26">
        <v>6</v>
      </c>
      <c r="I24" s="22"/>
    </row>
    <row r="25" spans="1:9" s="11" customFormat="1" ht="36.75" customHeight="1">
      <c r="A25" s="44"/>
      <c r="B25" s="44"/>
      <c r="C25" s="24" t="s">
        <v>36</v>
      </c>
      <c r="D25" s="46" t="s">
        <v>62</v>
      </c>
      <c r="E25" s="23" t="s">
        <v>47</v>
      </c>
      <c r="F25" s="22" t="s">
        <v>48</v>
      </c>
      <c r="G25" s="22">
        <v>10</v>
      </c>
      <c r="H25" s="26">
        <v>10</v>
      </c>
      <c r="I25" s="22"/>
    </row>
    <row r="26" spans="1:9" s="11" customFormat="1" ht="32.25" customHeight="1">
      <c r="A26" s="44"/>
      <c r="B26" s="43" t="s">
        <v>32</v>
      </c>
      <c r="C26" s="43" t="s">
        <v>37</v>
      </c>
      <c r="D26" s="46" t="s">
        <v>63</v>
      </c>
      <c r="E26" s="22" t="s">
        <v>38</v>
      </c>
      <c r="F26" s="22" t="s">
        <v>67</v>
      </c>
      <c r="G26" s="22">
        <v>10</v>
      </c>
      <c r="H26" s="26">
        <v>8</v>
      </c>
      <c r="I26" s="22" t="s">
        <v>76</v>
      </c>
    </row>
    <row r="27" spans="1:9" s="11" customFormat="1" ht="60.75" customHeight="1">
      <c r="A27" s="44"/>
      <c r="B27" s="44"/>
      <c r="C27" s="44"/>
      <c r="D27" s="46" t="s">
        <v>64</v>
      </c>
      <c r="E27" s="22" t="s">
        <v>39</v>
      </c>
      <c r="F27" s="22" t="s">
        <v>67</v>
      </c>
      <c r="G27" s="22">
        <v>20</v>
      </c>
      <c r="H27" s="26">
        <v>18</v>
      </c>
      <c r="I27" s="31" t="s">
        <v>75</v>
      </c>
    </row>
    <row r="28" spans="1:9" s="11" customFormat="1" ht="52.5" customHeight="1">
      <c r="A28" s="44"/>
      <c r="B28" s="44"/>
      <c r="C28" s="44"/>
      <c r="D28" s="46" t="s">
        <v>65</v>
      </c>
      <c r="E28" s="22" t="s">
        <v>40</v>
      </c>
      <c r="F28" s="22" t="s">
        <v>68</v>
      </c>
      <c r="G28" s="22">
        <v>10</v>
      </c>
      <c r="H28" s="26">
        <v>9</v>
      </c>
      <c r="I28" s="31" t="s">
        <v>75</v>
      </c>
    </row>
    <row r="29" spans="1:9" s="11" customFormat="1">
      <c r="A29" s="40" t="s">
        <v>10</v>
      </c>
      <c r="B29" s="41"/>
      <c r="C29" s="41"/>
      <c r="D29" s="41"/>
      <c r="E29" s="41"/>
      <c r="F29" s="42"/>
      <c r="G29" s="27"/>
      <c r="H29" s="28">
        <f>I8+SUM(H15:H28)</f>
        <v>93.111891906902343</v>
      </c>
      <c r="I29" s="29"/>
    </row>
    <row r="30" spans="1:9" s="8" customFormat="1" ht="94.5" customHeight="1">
      <c r="D30" s="9"/>
      <c r="E30" s="9"/>
      <c r="G30" s="10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9:F29"/>
    <mergeCell ref="A14:A28"/>
    <mergeCell ref="B15:B25"/>
    <mergeCell ref="C15:C19"/>
    <mergeCell ref="C20:C22"/>
    <mergeCell ref="C23:C24"/>
    <mergeCell ref="B26:B28"/>
    <mergeCell ref="C26:C28"/>
  </mergeCells>
  <phoneticPr fontId="11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12、综合类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2023-05-08T08:26:48Z</cp:lastPrinted>
  <dcterms:created xsi:type="dcterms:W3CDTF">2018-03-28T06:56:00Z</dcterms:created>
  <dcterms:modified xsi:type="dcterms:W3CDTF">2023-05-08T08:27:01Z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