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105" windowWidth="20730" windowHeight="11760"/>
  </bookViews>
  <sheets>
    <sheet name="3.研究类" sheetId="1" r:id="rId1"/>
  </sheets>
  <definedNames>
    <definedName name="_xlnm.Print_Area" localSheetId="0">'3.研究类'!$A$1:$I$28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8" i="1" l="1"/>
  <c r="H22" i="1"/>
  <c r="H8" i="1"/>
  <c r="H28" i="1" l="1"/>
</calcChain>
</file>

<file path=xl/sharedStrings.xml><?xml version="1.0" encoding="utf-8"?>
<sst xmlns="http://schemas.openxmlformats.org/spreadsheetml/2006/main" count="79" uniqueCount="71">
  <si>
    <r>
      <rPr>
        <b/>
        <sz val="18"/>
        <color indexed="8"/>
        <rFont val="宋体"/>
        <family val="3"/>
        <charset val="134"/>
      </rPr>
      <t>项目支出绩效自评表</t>
    </r>
    <r>
      <rPr>
        <sz val="18"/>
        <color indexed="8"/>
        <rFont val="宋体"/>
        <family val="3"/>
        <charset val="134"/>
      </rPr>
      <t xml:space="preserve"> </t>
    </r>
  </si>
  <si>
    <t>（2022年度）</t>
  </si>
  <si>
    <t>项目名称</t>
  </si>
  <si>
    <t>主管部门</t>
  </si>
  <si>
    <t>北京市交通委员会</t>
  </si>
  <si>
    <t>实施单位</t>
  </si>
  <si>
    <t>北京市邮政业安全运行监测中心</t>
  </si>
  <si>
    <t>项目负责人</t>
  </si>
  <si>
    <t>王帅</t>
  </si>
  <si>
    <t>联系电话</t>
  </si>
  <si>
    <t>项目资金</t>
  </si>
  <si>
    <t>年初预算数</t>
  </si>
  <si>
    <t>全年预算数</t>
  </si>
  <si>
    <t>全年执行数</t>
  </si>
  <si>
    <t>分值</t>
  </si>
  <si>
    <t>执行率</t>
  </si>
  <si>
    <t>得分</t>
  </si>
  <si>
    <t>（万元）</t>
  </si>
  <si>
    <t>年度资金总额</t>
  </si>
  <si>
    <t>其中：当年财政拨款</t>
  </si>
  <si>
    <t xml:space="preserve">      上年结转资金</t>
  </si>
  <si>
    <t xml:space="preserve">  其他资金</t>
  </si>
  <si>
    <t>年度总体目标</t>
  </si>
  <si>
    <t>预期目标</t>
  </si>
  <si>
    <t>实际完成情况</t>
  </si>
  <si>
    <t>对首都及外省市寄递安全信息化建设情况开展调研工作，并结合首都寄递安全信息化建设需求，提出了首都寄递安全信息化建设项目的总体目标、建设思路、建设任务和建设方案。对首都寄递安全信息化建设项目的必要性、可行性进行了充分论证，形成了调研报告、可研报告。项目对后续的项目申报和深化设计有重要的指导意义。</t>
  </si>
  <si>
    <t>绩效指标</t>
  </si>
  <si>
    <t>一级指标</t>
  </si>
  <si>
    <t>二级指标</t>
  </si>
  <si>
    <t>三级指标</t>
  </si>
  <si>
    <t>年度指标值</t>
  </si>
  <si>
    <t>实际完成值</t>
  </si>
  <si>
    <t>偏差原因分析及改进措施</t>
  </si>
  <si>
    <t>产
出
指
标
(50分)</t>
  </si>
  <si>
    <t>数量指标
（15分）</t>
  </si>
  <si>
    <t>研究成果形式及数量</t>
  </si>
  <si>
    <t>当前首都寄递渠道安全监管实际情况调研报告1份</t>
  </si>
  <si>
    <t>1份</t>
  </si>
  <si>
    <t>兄弟省份寄递安全监管信息化建设成功经验调研报告1份</t>
  </si>
  <si>
    <t>首都寄递安全监管信息化建设项目规划蓝图1份</t>
  </si>
  <si>
    <t>首都寄递安全监管信息化建设项目预算方案1份</t>
  </si>
  <si>
    <t>其他向市经信委申请信息化项目立项所需的资料准备</t>
  </si>
  <si>
    <t>已完成部分资料准备</t>
  </si>
  <si>
    <t>由于立项申请市经信委信息化项目立项资料较多，部分资料还需完善。</t>
  </si>
  <si>
    <t>质量指标
（13分）</t>
  </si>
  <si>
    <t>质量标准</t>
  </si>
  <si>
    <t>符合北京市财政局关于转发《北京市市级党政机关课题经费管理办法》文件要求</t>
  </si>
  <si>
    <t>研究成果评审合格率</t>
  </si>
  <si>
    <t>调查数据有效率</t>
  </si>
  <si>
    <t>时效指标
（12分）</t>
  </si>
  <si>
    <t>项目实施进度</t>
  </si>
  <si>
    <t>当年12月前</t>
  </si>
  <si>
    <t>资金支付进度</t>
  </si>
  <si>
    <t>按照合同约定支付，12月底前完成全部资金支付工作</t>
  </si>
  <si>
    <t>成本指标
（10分）</t>
  </si>
  <si>
    <t>项目预算控制数</t>
  </si>
  <si>
    <t>26.94万元</t>
  </si>
  <si>
    <t>26.9万元</t>
  </si>
  <si>
    <t>效益指标（40分）</t>
  </si>
  <si>
    <t>效益指标
（40分）</t>
  </si>
  <si>
    <t>经济效益</t>
  </si>
  <si>
    <t>推动首都寄递安全信息化建设项目更加科学和智能，为开展寄递安全监管提供信息化支撑，促进邮政业在安全规范发展的基础上创造更大的经济效益。</t>
  </si>
  <si>
    <t>基本达到预期目标</t>
  </si>
  <si>
    <t>社会效益</t>
  </si>
  <si>
    <t>推动首都寄递安全信息化建设项目更加科学和智能，为开展寄递安全监管提供信息化支撑，提高首都邮政业安全规范水平，更好地满足群众用邮需求，服务社会发展。</t>
  </si>
  <si>
    <t>研究成果支持项目可行性研究，为开展寄递安全监管信息化建设打了坚实的基础。</t>
  </si>
  <si>
    <t>总分</t>
  </si>
  <si>
    <t>首都寄递安全信息化建设项目可行性课题研究</t>
    <phoneticPr fontId="7" type="noConversion"/>
  </si>
  <si>
    <t>我中心结合邮政业安全监管实际，初步提出了构建“一中心二平台三系统”的首都寄递安全监管信息化建设构想。通过可行性课题研究，推动信息化建设构想更加科学和智能，进一步提升建设可行性并达到市经信委关于信息化建设项目立项要求。</t>
    <phoneticPr fontId="7" type="noConversion"/>
  </si>
  <si>
    <t>当年12月前项目实施进度完成项目终检</t>
    <phoneticPr fontId="7" type="noConversion"/>
  </si>
  <si>
    <t>支撑依据不充分</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</si>
</sst>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_ "/>
    <numFmt numFmtId="177" formatCode="0.00_);[Red]\(0.00\)"/>
  </numFmts>
  <fonts count="12"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b/>
      <sz val="18"/>
      <color indexed="8"/>
      <name val="宋体"/>
      <family val="3"/>
      <charset val="134"/>
    </font>
    <font>
      <sz val="12"/>
      <name val="宋体"/>
      <family val="3"/>
      <charset val="134"/>
    </font>
    <font>
      <sz val="18"/>
      <color indexed="8"/>
      <name val="宋体"/>
      <family val="3"/>
      <charset val="134"/>
    </font>
    <font>
      <sz val="9"/>
      <name val="宋体"/>
      <family val="3"/>
      <charset val="134"/>
      <scheme val="minor"/>
    </font>
    <font>
      <sz val="11"/>
      <color theme="1"/>
      <name val="宋体"/>
      <family val="3"/>
      <charset val="134"/>
      <scheme val="minor"/>
    </font>
    <font>
      <sz val="10.5"/>
      <color indexed="8"/>
      <name val="仿宋"/>
      <family val="3"/>
      <charset val="134"/>
    </font>
    <font>
      <sz val="10.5"/>
      <color theme="1"/>
      <name val="仿宋"/>
      <family val="3"/>
      <charset val="134"/>
    </font>
    <font>
      <sz val="10.5"/>
      <name val="仿宋"/>
      <family val="3"/>
      <charset val="134"/>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s>
  <cellStyleXfs count="3">
    <xf numFmtId="0" fontId="0" fillId="0" borderId="0">
      <alignment vertical="center"/>
    </xf>
    <xf numFmtId="0" fontId="5" fillId="0" borderId="0"/>
    <xf numFmtId="43" fontId="8" fillId="0" borderId="0" applyFont="0" applyFill="0" applyBorder="0" applyAlignment="0" applyProtection="0">
      <alignment vertical="center"/>
    </xf>
  </cellStyleXfs>
  <cellXfs count="35">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0" xfId="0" applyFont="1" applyAlignment="1">
      <alignment horizontal="center" vertical="center"/>
    </xf>
    <xf numFmtId="176" fontId="2" fillId="0" borderId="1" xfId="0" applyNumberFormat="1" applyFont="1" applyBorder="1" applyAlignment="1">
      <alignment horizontal="center" vertical="center" wrapText="1"/>
    </xf>
    <xf numFmtId="176" fontId="3" fillId="0" borderId="0" xfId="0" applyNumberFormat="1" applyFont="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3" xfId="0" applyFont="1" applyBorder="1" applyAlignment="1">
      <alignment vertical="center" wrapText="1"/>
    </xf>
    <xf numFmtId="0" fontId="9" fillId="0" borderId="6" xfId="0" applyFont="1" applyBorder="1" applyAlignment="1">
      <alignment horizontal="center" vertical="center" wrapText="1"/>
    </xf>
    <xf numFmtId="10" fontId="9" fillId="0" borderId="2" xfId="0" applyNumberFormat="1" applyFont="1" applyBorder="1" applyAlignment="1">
      <alignment horizontal="center" vertical="center" wrapText="1"/>
    </xf>
    <xf numFmtId="176" fontId="9" fillId="0" borderId="2" xfId="0" applyNumberFormat="1" applyFont="1" applyBorder="1" applyAlignment="1">
      <alignment horizontal="center" vertical="center" wrapText="1"/>
    </xf>
    <xf numFmtId="9" fontId="9" fillId="0" borderId="2" xfId="0" applyNumberFormat="1" applyFont="1" applyBorder="1" applyAlignment="1">
      <alignment horizontal="center" vertical="center" wrapText="1"/>
    </xf>
    <xf numFmtId="176" fontId="10" fillId="0" borderId="2" xfId="0" applyNumberFormat="1" applyFont="1" applyBorder="1" applyAlignment="1">
      <alignment horizontal="center" vertical="center" wrapText="1"/>
    </xf>
    <xf numFmtId="177" fontId="9" fillId="0" borderId="2" xfId="2" applyNumberFormat="1" applyFont="1" applyBorder="1" applyAlignment="1">
      <alignment horizontal="center" vertical="center" wrapText="1"/>
    </xf>
    <xf numFmtId="177" fontId="9" fillId="0" borderId="6" xfId="2" applyNumberFormat="1" applyFont="1" applyBorder="1" applyAlignment="1">
      <alignment horizontal="center" vertical="center" wrapText="1"/>
    </xf>
    <xf numFmtId="177" fontId="9" fillId="0" borderId="3" xfId="2" applyNumberFormat="1" applyFont="1" applyBorder="1" applyAlignment="1">
      <alignment horizontal="center" vertical="center" wrapText="1"/>
    </xf>
    <xf numFmtId="0" fontId="9" fillId="0" borderId="4" xfId="0" applyFont="1" applyBorder="1" applyAlignment="1">
      <alignment horizontal="left" vertical="center" wrapText="1"/>
    </xf>
    <xf numFmtId="0" fontId="9" fillId="0" borderId="2" xfId="0" applyFont="1" applyBorder="1" applyAlignment="1">
      <alignment horizontal="center"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9" fillId="0" borderId="6" xfId="0" applyFont="1" applyBorder="1" applyAlignment="1">
      <alignment horizontal="left" vertical="center" wrapText="1"/>
    </xf>
    <xf numFmtId="0" fontId="10" fillId="0" borderId="2" xfId="0" applyFont="1" applyBorder="1" applyAlignment="1">
      <alignment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0" fontId="9" fillId="0" borderId="5" xfId="0" applyFont="1" applyBorder="1" applyAlignment="1">
      <alignment horizontal="left" vertical="center" wrapText="1"/>
    </xf>
    <xf numFmtId="0" fontId="9" fillId="0" borderId="0" xfId="0" applyFont="1" applyAlignment="1">
      <alignment horizontal="left" vertical="center" wrapText="1"/>
    </xf>
    <xf numFmtId="0" fontId="9" fillId="0" borderId="1" xfId="0" applyFont="1" applyBorder="1" applyAlignment="1">
      <alignment horizontal="left" vertical="center" wrapText="1"/>
    </xf>
    <xf numFmtId="0" fontId="11" fillId="0" borderId="2" xfId="1" applyFont="1" applyBorder="1" applyAlignment="1">
      <alignment horizontal="left" vertical="center" wrapText="1"/>
    </xf>
  </cellXfs>
  <cellStyles count="3">
    <cellStyle name="常规" xfId="0" builtinId="0"/>
    <cellStyle name="常规 2" xfId="1"/>
    <cellStyle name="千位分隔"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view="pageBreakPreview" topLeftCell="A22" zoomScaleNormal="100" zoomScaleSheetLayoutView="100" workbookViewId="0">
      <selection activeCell="F13" sqref="F13:I13"/>
    </sheetView>
  </sheetViews>
  <sheetFormatPr defaultColWidth="9" defaultRowHeight="13.5" x14ac:dyDescent="0.15"/>
  <cols>
    <col min="1" max="1" width="4.125" customWidth="1"/>
    <col min="2" max="2" width="7.875" customWidth="1"/>
    <col min="3" max="3" width="16.75" customWidth="1"/>
    <col min="4" max="4" width="16.75" style="5" customWidth="1"/>
    <col min="5" max="5" width="19.625" style="5" customWidth="1"/>
    <col min="6" max="6" width="19.75" customWidth="1"/>
    <col min="7" max="7" width="6.125" style="6" customWidth="1"/>
    <col min="8" max="8" width="7.375" customWidth="1"/>
    <col min="9" max="9" width="12.25" customWidth="1"/>
  </cols>
  <sheetData>
    <row r="1" spans="1:9" s="1" customFormat="1" ht="22.5" customHeight="1" x14ac:dyDescent="0.15">
      <c r="A1" s="29" t="s">
        <v>0</v>
      </c>
      <c r="B1" s="29"/>
      <c r="C1" s="29"/>
      <c r="D1" s="29"/>
      <c r="E1" s="29"/>
      <c r="F1" s="29"/>
      <c r="G1" s="29"/>
      <c r="H1" s="29"/>
      <c r="I1" s="29"/>
    </row>
    <row r="2" spans="1:9" s="2" customFormat="1" ht="18.75" customHeight="1" x14ac:dyDescent="0.15">
      <c r="A2" s="30" t="s">
        <v>1</v>
      </c>
      <c r="B2" s="30"/>
      <c r="C2" s="30"/>
      <c r="D2" s="30"/>
      <c r="E2" s="30"/>
      <c r="F2" s="30"/>
      <c r="G2" s="30"/>
      <c r="H2" s="30"/>
      <c r="I2" s="30"/>
    </row>
    <row r="3" spans="1:9" s="2" customFormat="1" ht="11.25" customHeight="1" x14ac:dyDescent="0.15">
      <c r="A3" s="7"/>
      <c r="B3" s="7"/>
      <c r="C3" s="7"/>
      <c r="D3" s="8"/>
      <c r="E3" s="8"/>
      <c r="F3" s="7"/>
      <c r="G3" s="10"/>
    </row>
    <row r="4" spans="1:9" s="3" customFormat="1" x14ac:dyDescent="0.15">
      <c r="A4" s="24" t="s">
        <v>2</v>
      </c>
      <c r="B4" s="24"/>
      <c r="C4" s="24" t="s">
        <v>67</v>
      </c>
      <c r="D4" s="24"/>
      <c r="E4" s="24"/>
      <c r="F4" s="24"/>
      <c r="G4" s="24"/>
      <c r="H4" s="24"/>
      <c r="I4" s="24"/>
    </row>
    <row r="5" spans="1:9" s="3" customFormat="1" x14ac:dyDescent="0.15">
      <c r="A5" s="24" t="s">
        <v>3</v>
      </c>
      <c r="B5" s="24"/>
      <c r="C5" s="24" t="s">
        <v>4</v>
      </c>
      <c r="D5" s="24"/>
      <c r="E5" s="24"/>
      <c r="F5" s="13" t="s">
        <v>5</v>
      </c>
      <c r="G5" s="24" t="s">
        <v>6</v>
      </c>
      <c r="H5" s="24"/>
      <c r="I5" s="24"/>
    </row>
    <row r="6" spans="1:9" s="3" customFormat="1" x14ac:dyDescent="0.15">
      <c r="A6" s="24" t="s">
        <v>7</v>
      </c>
      <c r="B6" s="24"/>
      <c r="C6" s="24" t="s">
        <v>8</v>
      </c>
      <c r="D6" s="24"/>
      <c r="E6" s="24"/>
      <c r="F6" s="13" t="s">
        <v>9</v>
      </c>
      <c r="G6" s="24">
        <v>15801253628</v>
      </c>
      <c r="H6" s="24"/>
      <c r="I6" s="24"/>
    </row>
    <row r="7" spans="1:9" s="3" customFormat="1" x14ac:dyDescent="0.15">
      <c r="A7" s="24" t="s">
        <v>10</v>
      </c>
      <c r="B7" s="24"/>
      <c r="C7" s="13"/>
      <c r="D7" s="12" t="s">
        <v>11</v>
      </c>
      <c r="E7" s="13" t="s">
        <v>12</v>
      </c>
      <c r="F7" s="13" t="s">
        <v>13</v>
      </c>
      <c r="G7" s="13" t="s">
        <v>14</v>
      </c>
      <c r="H7" s="13" t="s">
        <v>15</v>
      </c>
      <c r="I7" s="12" t="s">
        <v>16</v>
      </c>
    </row>
    <row r="8" spans="1:9" s="3" customFormat="1" ht="13.5" customHeight="1" x14ac:dyDescent="0.15">
      <c r="A8" s="24" t="s">
        <v>17</v>
      </c>
      <c r="B8" s="24"/>
      <c r="C8" s="14" t="s">
        <v>18</v>
      </c>
      <c r="D8" s="20">
        <v>26.94</v>
      </c>
      <c r="E8" s="21">
        <v>26.94</v>
      </c>
      <c r="F8" s="22">
        <v>26.9</v>
      </c>
      <c r="G8" s="13">
        <v>10</v>
      </c>
      <c r="H8" s="16">
        <f>+F8/E8</f>
        <v>0.99851521900519669</v>
      </c>
      <c r="I8" s="17">
        <f>ROUND(G8*H8,2)</f>
        <v>9.99</v>
      </c>
    </row>
    <row r="9" spans="1:9" s="3" customFormat="1" ht="13.5" customHeight="1" x14ac:dyDescent="0.15">
      <c r="A9" s="28"/>
      <c r="B9" s="28"/>
      <c r="C9" s="14" t="s">
        <v>19</v>
      </c>
      <c r="D9" s="20">
        <v>26.94</v>
      </c>
      <c r="E9" s="21">
        <v>26.94</v>
      </c>
      <c r="F9" s="22">
        <v>26.9</v>
      </c>
      <c r="G9" s="13"/>
      <c r="H9" s="12"/>
      <c r="I9" s="12"/>
    </row>
    <row r="10" spans="1:9" s="3" customFormat="1" ht="13.5" customHeight="1" x14ac:dyDescent="0.15">
      <c r="A10" s="28"/>
      <c r="B10" s="28"/>
      <c r="C10" s="14" t="s">
        <v>20</v>
      </c>
      <c r="D10" s="12"/>
      <c r="E10" s="12"/>
      <c r="F10" s="13"/>
      <c r="G10" s="13"/>
      <c r="H10" s="12"/>
      <c r="I10" s="12"/>
    </row>
    <row r="11" spans="1:9" s="3" customFormat="1" x14ac:dyDescent="0.15">
      <c r="A11" s="28"/>
      <c r="B11" s="28"/>
      <c r="C11" s="14" t="s">
        <v>21</v>
      </c>
      <c r="D11" s="12"/>
      <c r="E11" s="12"/>
      <c r="F11" s="13"/>
      <c r="G11" s="13"/>
      <c r="H11" s="12"/>
      <c r="I11" s="12"/>
    </row>
    <row r="12" spans="1:9" s="3" customFormat="1" ht="18" customHeight="1" x14ac:dyDescent="0.15">
      <c r="A12" s="24" t="s">
        <v>22</v>
      </c>
      <c r="B12" s="24" t="s">
        <v>23</v>
      </c>
      <c r="C12" s="24"/>
      <c r="D12" s="24"/>
      <c r="E12" s="24"/>
      <c r="F12" s="24" t="s">
        <v>24</v>
      </c>
      <c r="G12" s="24"/>
      <c r="H12" s="24"/>
      <c r="I12" s="24"/>
    </row>
    <row r="13" spans="1:9" s="3" customFormat="1" ht="84.75" customHeight="1" x14ac:dyDescent="0.15">
      <c r="A13" s="24"/>
      <c r="B13" s="25" t="s">
        <v>68</v>
      </c>
      <c r="C13" s="26"/>
      <c r="D13" s="26"/>
      <c r="E13" s="27"/>
      <c r="F13" s="25" t="s">
        <v>25</v>
      </c>
      <c r="G13" s="26"/>
      <c r="H13" s="26"/>
      <c r="I13" s="27"/>
    </row>
    <row r="14" spans="1:9" s="3" customFormat="1" ht="34.5" customHeight="1" x14ac:dyDescent="0.15">
      <c r="A14" s="24" t="s">
        <v>26</v>
      </c>
      <c r="B14" s="12" t="s">
        <v>27</v>
      </c>
      <c r="C14" s="12" t="s">
        <v>28</v>
      </c>
      <c r="D14" s="13" t="s">
        <v>29</v>
      </c>
      <c r="E14" s="12" t="s">
        <v>30</v>
      </c>
      <c r="F14" s="12" t="s">
        <v>31</v>
      </c>
      <c r="G14" s="13" t="s">
        <v>14</v>
      </c>
      <c r="H14" s="13" t="s">
        <v>16</v>
      </c>
      <c r="I14" s="12" t="s">
        <v>32</v>
      </c>
    </row>
    <row r="15" spans="1:9" s="3" customFormat="1" ht="38.25" x14ac:dyDescent="0.15">
      <c r="A15" s="24"/>
      <c r="B15" s="24" t="s">
        <v>33</v>
      </c>
      <c r="C15" s="24" t="s">
        <v>34</v>
      </c>
      <c r="D15" s="31" t="s">
        <v>35</v>
      </c>
      <c r="E15" s="12" t="s">
        <v>36</v>
      </c>
      <c r="F15" s="12" t="s">
        <v>37</v>
      </c>
      <c r="G15" s="15">
        <v>3</v>
      </c>
      <c r="H15" s="15">
        <v>3</v>
      </c>
      <c r="I15" s="12"/>
    </row>
    <row r="16" spans="1:9" s="3" customFormat="1" ht="38.25" x14ac:dyDescent="0.15">
      <c r="A16" s="24"/>
      <c r="B16" s="24"/>
      <c r="C16" s="24"/>
      <c r="D16" s="32"/>
      <c r="E16" s="12" t="s">
        <v>38</v>
      </c>
      <c r="F16" s="12" t="s">
        <v>37</v>
      </c>
      <c r="G16" s="15">
        <v>3</v>
      </c>
      <c r="H16" s="15">
        <v>3</v>
      </c>
      <c r="I16" s="12"/>
    </row>
    <row r="17" spans="1:9" s="3" customFormat="1" ht="25.5" x14ac:dyDescent="0.15">
      <c r="A17" s="24"/>
      <c r="B17" s="24"/>
      <c r="C17" s="24"/>
      <c r="D17" s="32"/>
      <c r="E17" s="12" t="s">
        <v>39</v>
      </c>
      <c r="F17" s="12" t="s">
        <v>37</v>
      </c>
      <c r="G17" s="15">
        <v>3</v>
      </c>
      <c r="H17" s="15">
        <v>3</v>
      </c>
      <c r="I17" s="15"/>
    </row>
    <row r="18" spans="1:9" s="3" customFormat="1" ht="25.5" x14ac:dyDescent="0.15">
      <c r="A18" s="24"/>
      <c r="B18" s="24"/>
      <c r="C18" s="24"/>
      <c r="D18" s="32"/>
      <c r="E18" s="12" t="s">
        <v>40</v>
      </c>
      <c r="F18" s="12" t="s">
        <v>37</v>
      </c>
      <c r="G18" s="15">
        <v>3</v>
      </c>
      <c r="H18" s="15">
        <v>3</v>
      </c>
      <c r="I18" s="15"/>
    </row>
    <row r="19" spans="1:9" s="3" customFormat="1" ht="75.75" customHeight="1" x14ac:dyDescent="0.15">
      <c r="A19" s="24"/>
      <c r="B19" s="24"/>
      <c r="C19" s="24"/>
      <c r="D19" s="33"/>
      <c r="E19" s="12" t="s">
        <v>41</v>
      </c>
      <c r="F19" s="12" t="s">
        <v>42</v>
      </c>
      <c r="G19" s="15">
        <v>3</v>
      </c>
      <c r="H19" s="15">
        <v>1</v>
      </c>
      <c r="I19" s="12" t="s">
        <v>43</v>
      </c>
    </row>
    <row r="20" spans="1:9" s="3" customFormat="1" ht="51" x14ac:dyDescent="0.15">
      <c r="A20" s="24"/>
      <c r="B20" s="24"/>
      <c r="C20" s="24" t="s">
        <v>44</v>
      </c>
      <c r="D20" s="23" t="s">
        <v>45</v>
      </c>
      <c r="E20" s="12" t="s">
        <v>46</v>
      </c>
      <c r="F20" s="12" t="s">
        <v>46</v>
      </c>
      <c r="G20" s="15">
        <v>4</v>
      </c>
      <c r="H20" s="15">
        <v>4</v>
      </c>
      <c r="I20" s="12"/>
    </row>
    <row r="21" spans="1:9" s="3" customFormat="1" ht="20.25" customHeight="1" x14ac:dyDescent="0.15">
      <c r="A21" s="24"/>
      <c r="B21" s="24"/>
      <c r="C21" s="24"/>
      <c r="D21" s="23" t="s">
        <v>47</v>
      </c>
      <c r="E21" s="18">
        <v>1</v>
      </c>
      <c r="F21" s="18">
        <v>1</v>
      </c>
      <c r="G21" s="15">
        <v>4</v>
      </c>
      <c r="H21" s="15">
        <v>4</v>
      </c>
      <c r="I21" s="12"/>
    </row>
    <row r="22" spans="1:9" s="3" customFormat="1" ht="20.25" customHeight="1" x14ac:dyDescent="0.15">
      <c r="A22" s="24"/>
      <c r="B22" s="24"/>
      <c r="C22" s="24"/>
      <c r="D22" s="23" t="s">
        <v>48</v>
      </c>
      <c r="E22" s="18">
        <v>0.95</v>
      </c>
      <c r="F22" s="18">
        <v>0.8</v>
      </c>
      <c r="G22" s="15">
        <v>5</v>
      </c>
      <c r="H22" s="15">
        <f>ROUND(F22/E22*G22,2)</f>
        <v>4.21</v>
      </c>
      <c r="I22" s="12"/>
    </row>
    <row r="23" spans="1:9" s="3" customFormat="1" ht="30.75" customHeight="1" x14ac:dyDescent="0.15">
      <c r="A23" s="24"/>
      <c r="B23" s="24"/>
      <c r="C23" s="24" t="s">
        <v>49</v>
      </c>
      <c r="D23" s="23" t="s">
        <v>50</v>
      </c>
      <c r="E23" s="12" t="s">
        <v>69</v>
      </c>
      <c r="F23" s="12" t="s">
        <v>51</v>
      </c>
      <c r="G23" s="15">
        <v>6</v>
      </c>
      <c r="H23" s="15">
        <v>6</v>
      </c>
      <c r="I23" s="12"/>
    </row>
    <row r="24" spans="1:9" s="3" customFormat="1" ht="38.25" x14ac:dyDescent="0.15">
      <c r="A24" s="24"/>
      <c r="B24" s="24"/>
      <c r="C24" s="24"/>
      <c r="D24" s="23" t="s">
        <v>52</v>
      </c>
      <c r="E24" s="12" t="s">
        <v>53</v>
      </c>
      <c r="F24" s="12" t="s">
        <v>53</v>
      </c>
      <c r="G24" s="15">
        <v>6</v>
      </c>
      <c r="H24" s="15">
        <v>6</v>
      </c>
      <c r="I24" s="12"/>
    </row>
    <row r="25" spans="1:9" s="3" customFormat="1" ht="25.5" x14ac:dyDescent="0.15">
      <c r="A25" s="24"/>
      <c r="B25" s="24"/>
      <c r="C25" s="12" t="s">
        <v>54</v>
      </c>
      <c r="D25" s="23" t="s">
        <v>55</v>
      </c>
      <c r="E25" s="12" t="s">
        <v>56</v>
      </c>
      <c r="F25" s="12" t="s">
        <v>57</v>
      </c>
      <c r="G25" s="15">
        <v>10</v>
      </c>
      <c r="H25" s="15">
        <v>10</v>
      </c>
      <c r="I25" s="12"/>
    </row>
    <row r="26" spans="1:9" s="3" customFormat="1" ht="89.25" x14ac:dyDescent="0.15">
      <c r="A26" s="24"/>
      <c r="B26" s="24" t="s">
        <v>58</v>
      </c>
      <c r="C26" s="24" t="s">
        <v>59</v>
      </c>
      <c r="D26" s="34" t="s">
        <v>60</v>
      </c>
      <c r="E26" s="12" t="s">
        <v>61</v>
      </c>
      <c r="F26" s="12" t="s">
        <v>62</v>
      </c>
      <c r="G26" s="15">
        <v>20</v>
      </c>
      <c r="H26" s="15">
        <v>17.5</v>
      </c>
      <c r="I26" s="12" t="s">
        <v>70</v>
      </c>
    </row>
    <row r="27" spans="1:9" s="3" customFormat="1" ht="102" x14ac:dyDescent="0.15">
      <c r="A27" s="24"/>
      <c r="B27" s="24"/>
      <c r="C27" s="24"/>
      <c r="D27" s="34" t="s">
        <v>63</v>
      </c>
      <c r="E27" s="12" t="s">
        <v>64</v>
      </c>
      <c r="F27" s="12" t="s">
        <v>65</v>
      </c>
      <c r="G27" s="15">
        <v>20</v>
      </c>
      <c r="H27" s="15">
        <v>17.5</v>
      </c>
      <c r="I27" s="12" t="s">
        <v>70</v>
      </c>
    </row>
    <row r="28" spans="1:9" s="3" customFormat="1" x14ac:dyDescent="0.15">
      <c r="A28" s="24" t="s">
        <v>66</v>
      </c>
      <c r="B28" s="24"/>
      <c r="C28" s="24"/>
      <c r="D28" s="24"/>
      <c r="E28" s="24"/>
      <c r="F28" s="24"/>
      <c r="G28" s="15"/>
      <c r="H28" s="19">
        <f>I8+SUM(H15:H27)</f>
        <v>92.2</v>
      </c>
      <c r="I28" s="12"/>
    </row>
    <row r="29" spans="1:9" s="4" customFormat="1" ht="14.25" x14ac:dyDescent="0.15">
      <c r="D29" s="9"/>
      <c r="E29" s="9"/>
      <c r="G29" s="11"/>
    </row>
  </sheetData>
  <mergeCells count="29">
    <mergeCell ref="A1:I1"/>
    <mergeCell ref="A2:I2"/>
    <mergeCell ref="A4:B4"/>
    <mergeCell ref="C4:I4"/>
    <mergeCell ref="A5:B5"/>
    <mergeCell ref="C5:E5"/>
    <mergeCell ref="G5:I5"/>
    <mergeCell ref="A6:B6"/>
    <mergeCell ref="C6:E6"/>
    <mergeCell ref="G6:I6"/>
    <mergeCell ref="F13:I13"/>
    <mergeCell ref="A28:F28"/>
    <mergeCell ref="A7:B7"/>
    <mergeCell ref="A8:B8"/>
    <mergeCell ref="A9:B9"/>
    <mergeCell ref="A10:B10"/>
    <mergeCell ref="A11:B11"/>
    <mergeCell ref="A12:A13"/>
    <mergeCell ref="A14:A27"/>
    <mergeCell ref="B15:B25"/>
    <mergeCell ref="B26:B27"/>
    <mergeCell ref="C15:C19"/>
    <mergeCell ref="C20:C22"/>
    <mergeCell ref="C23:C24"/>
    <mergeCell ref="C26:C27"/>
    <mergeCell ref="D15:D19"/>
    <mergeCell ref="B12:E12"/>
    <mergeCell ref="F12:I12"/>
    <mergeCell ref="B13:E13"/>
  </mergeCells>
  <phoneticPr fontId="7" type="noConversion"/>
  <printOptions horizontalCentered="1"/>
  <pageMargins left="0.62992125984251968" right="0.62992125984251968" top="0.35433070866141736" bottom="0.35433070866141736" header="0.51181102362204722" footer="0.51181102362204722"/>
  <pageSetup paperSize="9" scale="82"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3.研究类</vt:lpstr>
      <vt:lpstr>'3.研究类'!Print_Area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bmct-aktd</dc:creator>
  <cp:lastModifiedBy>admin</cp:lastModifiedBy>
  <cp:lastPrinted>2023-05-12T05:54:55Z</cp:lastPrinted>
  <dcterms:created xsi:type="dcterms:W3CDTF">2023-04-23T16:18:45Z</dcterms:created>
  <dcterms:modified xsi:type="dcterms:W3CDTF">2023-05-12T05:54:57Z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ies>
</file>