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 tabRatio="800"/>
  </bookViews>
  <sheets>
    <sheet name="12.综合类 " sheetId="41" r:id="rId1"/>
  </sheets>
  <definedNames>
    <definedName name="_xlnm.Print_Area" localSheetId="0">'12.综合类 '!$A$1:$I$25</definedName>
  </definedNames>
  <calcPr calcId="144525"/>
</workbook>
</file>

<file path=xl/calcChain.xml><?xml version="1.0" encoding="utf-8"?>
<calcChain xmlns="http://schemas.openxmlformats.org/spreadsheetml/2006/main">
  <c r="H9" i="41" l="1"/>
  <c r="I9" i="41" s="1"/>
  <c r="H25" i="41" s="1"/>
</calcChain>
</file>

<file path=xl/sharedStrings.xml><?xml version="1.0" encoding="utf-8"?>
<sst xmlns="http://schemas.openxmlformats.org/spreadsheetml/2006/main" count="81" uniqueCount="67">
  <si>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</si>
  <si>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</si>
  <si>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</si>
  <si>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第三方停车综合治理督查巡查</t>
  </si>
  <si>
    <t>主管部门</t>
  </si>
  <si>
    <t>实施单位</t>
  </si>
  <si>
    <t>北京市交通综合治理事务中心</t>
  </si>
  <si>
    <t>项目负责人</t>
  </si>
  <si>
    <t>胡海鹤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</si>
  <si>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</si>
  <si>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</si>
  <si>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</si>
  <si>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</si>
  <si>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</si>
  <si>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</si>
  <si>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</si>
  <si>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</si>
  <si>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</si>
  <si>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</si>
  <si>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</si>
  <si>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</si>
  <si>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</si>
  <si>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</si>
  <si>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</si>
  <si>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</si>
  <si>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</si>
  <si>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</si>
  <si>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</si>
  <si>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</si>
  <si>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</si>
  <si>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</si>
  <si>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</si>
  <si>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</si>
  <si>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完成《停车综合治理督查月报》</t>
  </si>
  <si>
    <t>≥7篇</t>
  </si>
  <si>
    <t>7篇</t>
  </si>
  <si>
    <t>完成《节假日停车综合治理督查专报》</t>
  </si>
  <si>
    <t>≥3篇</t>
  </si>
  <si>
    <t>4篇</t>
  </si>
  <si>
    <t>完成《2022年度第三方停车综合治理督查巡查》工作报告</t>
  </si>
  <si>
    <t>1篇</t>
  </si>
  <si>
    <t>研究成果评审合格率</t>
  </si>
  <si>
    <t>=100%</t>
  </si>
  <si>
    <t>项目预算控制数</t>
  </si>
  <si>
    <t>≤135.0364万元</t>
  </si>
  <si>
    <t>112.85万元</t>
  </si>
  <si>
    <t>研究成果可为推进停车综合治理方面持续发挥作用</t>
  </si>
  <si>
    <t>总分</t>
  </si>
  <si>
    <t>市财政局于2022年7月对本项目开展了核查，提出了核减项目资金的建议，通过对项目重要性及内容的论证，核减项目预算19.83万元，合同额由132.68万元变为112.85万元</t>
    <phoneticPr fontId="10" type="noConversion"/>
  </si>
  <si>
    <t>通过现场巡查、问题督促、整改复查等方式，按照“定期巡查、实时整改反馈、月通报”的常态化督查机制，起到“以评促建、以评促改、以评促管”的滚动式发展效果。深入推进停车综合治理工作，巩固道路停车改革成效，道路停车秩序良好，道路标志标线标牌清晰明了，停车管理员服务规范、杜绝黑收费现象；通过督查考核，督促停车综合治理由路内向路外推进，开展停车设施信息报送、有偿错时共享停车、停车设施挖潜等解决居住小区周边乱停车问题，减少因停车问题导致周边交通拥堵和市民投诉的情况。完成《停车综合治理月报》≥7期，完成《节假日停车综合治理督查专报》≥3期，完成《2022年度第三方停车综合治理督查巡查工作报告》1篇。</t>
    <phoneticPr fontId="10" type="noConversion"/>
  </si>
  <si>
    <t>在绿色出行方面，起到了促进提升作用</t>
    <phoneticPr fontId="10" type="noConversion"/>
  </si>
  <si>
    <t>生态效益指标</t>
  </si>
  <si>
    <t>可持续影响指标</t>
  </si>
  <si>
    <t>2022年6月底前签订合同后完成支付招标金额的40%，2022年7月底前通过开题评审后支付40%，在2022年12月底前完成全部资金支付</t>
    <phoneticPr fontId="10" type="noConversion"/>
  </si>
  <si>
    <t>资金支付进度</t>
    <phoneticPr fontId="10" type="noConversion"/>
  </si>
  <si>
    <t>2022年5月底前开始招标工作，在2022年6月底前完成签订合同，在2022年7月底前完成巡查工作方案，完成开题评审，在2022年12月底前完成项目终验</t>
    <phoneticPr fontId="10" type="noConversion"/>
  </si>
  <si>
    <t>项目实施进度</t>
    <phoneticPr fontId="10" type="noConversion"/>
  </si>
  <si>
    <r>
      <t>产
出
指
标
(</t>
    </r>
    <r>
      <rPr>
        <sz val="10.5"/>
        <color rgb="FF000000"/>
        <rFont val="宋体"/>
        <family val="3"/>
        <charset val="134"/>
        <scheme val="minor"/>
      </rPr>
      <t>50</t>
    </r>
    <r>
      <rPr>
        <sz val="10.5"/>
        <color indexed="8"/>
        <rFont val="宋体"/>
        <family val="3"/>
        <charset val="134"/>
        <scheme val="minor"/>
      </rPr>
      <t>分)</t>
    </r>
    <phoneticPr fontId="10" type="noConversion"/>
  </si>
  <si>
    <r>
      <t>数量指标
（</t>
    </r>
    <r>
      <rPr>
        <sz val="10.5"/>
        <color rgb="FF000000"/>
        <rFont val="宋体"/>
        <family val="3"/>
        <charset val="134"/>
        <scheme val="minor"/>
      </rPr>
      <t>15</t>
    </r>
    <r>
      <rPr>
        <sz val="10.5"/>
        <color indexed="8"/>
        <rFont val="宋体"/>
        <family val="3"/>
        <charset val="134"/>
        <scheme val="minor"/>
      </rPr>
      <t>分）</t>
    </r>
    <phoneticPr fontId="10" type="noConversion"/>
  </si>
  <si>
    <r>
      <t>质量指标
（</t>
    </r>
    <r>
      <rPr>
        <sz val="10.5"/>
        <color rgb="FF000000"/>
        <rFont val="宋体"/>
        <family val="3"/>
        <charset val="134"/>
        <scheme val="minor"/>
      </rPr>
      <t>13</t>
    </r>
    <r>
      <rPr>
        <sz val="10.5"/>
        <color indexed="8"/>
        <rFont val="宋体"/>
        <family val="3"/>
        <charset val="134"/>
        <scheme val="minor"/>
      </rPr>
      <t>分）</t>
    </r>
    <phoneticPr fontId="10" type="noConversion"/>
  </si>
  <si>
    <r>
      <t>时效指标
（1</t>
    </r>
    <r>
      <rPr>
        <sz val="10.5"/>
        <color rgb="FF000000"/>
        <rFont val="宋体"/>
        <family val="3"/>
        <charset val="134"/>
        <scheme val="minor"/>
      </rPr>
      <t>2</t>
    </r>
    <r>
      <rPr>
        <sz val="10.5"/>
        <color indexed="8"/>
        <rFont val="宋体"/>
        <family val="3"/>
        <charset val="134"/>
        <scheme val="minor"/>
      </rPr>
      <t>分）</t>
    </r>
    <phoneticPr fontId="10" type="noConversion"/>
  </si>
  <si>
    <r>
      <t>成本指标
（</t>
    </r>
    <r>
      <rPr>
        <sz val="10.5"/>
        <color rgb="FF000000"/>
        <rFont val="宋体"/>
        <family val="3"/>
        <charset val="134"/>
        <scheme val="minor"/>
      </rPr>
      <t>10</t>
    </r>
    <r>
      <rPr>
        <sz val="10.5"/>
        <color indexed="8"/>
        <rFont val="宋体"/>
        <family val="3"/>
        <charset val="134"/>
        <scheme val="minor"/>
      </rPr>
      <t>分）</t>
    </r>
    <phoneticPr fontId="10" type="noConversion"/>
  </si>
  <si>
    <r>
      <t>效益指标（</t>
    </r>
    <r>
      <rPr>
        <sz val="10.5"/>
        <color rgb="FF000000"/>
        <rFont val="宋体"/>
        <family val="3"/>
        <charset val="134"/>
        <scheme val="minor"/>
      </rPr>
      <t>40</t>
    </r>
    <r>
      <rPr>
        <sz val="10.5"/>
        <color indexed="8"/>
        <rFont val="宋体"/>
        <family val="3"/>
        <charset val="134"/>
        <scheme val="minor"/>
      </rPr>
      <t>分）</t>
    </r>
    <phoneticPr fontId="10" type="noConversion"/>
  </si>
  <si>
    <r>
      <t>效益指标
（</t>
    </r>
    <r>
      <rPr>
        <sz val="10.5"/>
        <color rgb="FF000000"/>
        <rFont val="宋体"/>
        <family val="3"/>
        <charset val="134"/>
        <scheme val="minor"/>
      </rPr>
      <t>40</t>
    </r>
    <r>
      <rPr>
        <sz val="10.5"/>
        <color indexed="8"/>
        <rFont val="宋体"/>
        <family val="3"/>
        <charset val="134"/>
        <scheme val="minor"/>
      </rPr>
      <t>分）</t>
    </r>
    <phoneticPr fontId="10" type="noConversion"/>
  </si>
  <si>
    <t>通过现场巡查提供基础数据支撑，促进停车专项治理评价深入实施，撬动各区停车工作，一年一个台阶，持续推进停车改革向纵深发展，从路内拓展到路外，对推动我市道路停车改革和交通综合治理起到了显著效果。完成《停车综合治理巡查月报》7期，完成《节假日停车综合治理督查专报》4期，完成《2022年度第三方停车综合治理督查巡查工作报告》1篇，基于停车专项治理考核评价，完成道路停车改革三年来关于停车专项治理评价相关论文1篇。此外，陈吉宁同志就“停车综合治理实施情况月报（2022年2月1日-2月28日）”（市交通综合治理领导小组办公室《停车综合治理督查专报》）的批示（怀柔、密云要落实治理责任。）靳伟副市长4月份亲自审阅《2021年城六区道路停车居住认证分析报告》并做出重要批示，表示“总体很好”，并要求各区政府主要领导和分管领导阅。</t>
    <phoneticPr fontId="10" type="noConversion"/>
  </si>
  <si>
    <t>效益实现情况无法准确衡量</t>
    <phoneticPr fontId="10" type="noConversion"/>
  </si>
  <si>
    <t>北京市交通委员会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</si>
</sst>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>
      <alignment vertical="center"/>
    </xf>
    <xf numFmtId="0" fontId="5" fillId="0" borderId="0"/>
    <xf numFmtId="9" fontId="5" fillId="0" borderId="0" applyFont="0" applyFill="0" applyBorder="0" applyAlignment="0" applyProtection="0">
      <alignment vertical="center"/>
    </xf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8" fillId="0" borderId="0" applyFont="0" applyFill="0" applyBorder="0" applyAlignment="0" applyProtection="0">
      <alignment vertical="center"/>
    </xf>
    <xf numFmtId="0" fontId="5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9" fontId="11" fillId="0" borderId="2" xfId="2" quotePrefix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6">
    <cellStyle name="百分比" xfId="2" builtinId="5"/>
    <cellStyle name="常规" xfId="0" builtinId="0"/>
    <cellStyle name="常规 2" xfId="7"/>
    <cellStyle name="常规 2 2" xfId="5"/>
    <cellStyle name="常规 2 2 2" xfId="4"/>
    <cellStyle name="常规 2 3" xfId="6"/>
    <cellStyle name="常规 2 4" xfId="8"/>
    <cellStyle name="常规 3" xfId="9"/>
    <cellStyle name="常规 4" xfId="10"/>
    <cellStyle name="常规 4 2" xfId="12"/>
    <cellStyle name="常规 4 3" xfId="13"/>
    <cellStyle name="常规 4 4" xfId="1"/>
    <cellStyle name="常规 5" xfId="14"/>
    <cellStyle name="常规 6" xfId="3"/>
    <cellStyle name="常规 7" xfId="15"/>
    <cellStyle name="千位分隔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5"/>
  <sheetViews>
    <sheetView tabSelected="1" topLeftCell="A22" zoomScale="90" zoomScaleNormal="90" workbookViewId="0">
      <selection activeCell="F14" sqref="F14:I14"/>
    </sheetView>
  </sheetViews>
  <sheetFormatPr defaultColWidth="9" defaultRowHeight="13.5" x14ac:dyDescent="0.15"/>
  <cols>
    <col min="1" max="1" width="4.125" customWidth="1"/>
    <col min="2" max="2" width="8.875" customWidth="1"/>
    <col min="3" max="3" width="18.875" customWidth="1"/>
    <col min="4" max="4" width="15.625" style="4" customWidth="1"/>
    <col min="5" max="5" width="18.125" style="4" customWidth="1"/>
    <col min="6" max="6" width="18.125" customWidth="1"/>
    <col min="7" max="7" width="7.5" style="5" customWidth="1"/>
    <col min="8" max="8" width="7.5" customWidth="1"/>
    <col min="9" max="9" width="14.5" customWidth="1"/>
  </cols>
  <sheetData>
    <row r="2" spans="1:10" s="1" customFormat="1" ht="22.5" customHeight="1" x14ac:dyDescent="0.1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2" customFormat="1" ht="18.75" customHeight="1" x14ac:dyDescent="0.15">
      <c r="A3" s="23" t="s">
        <v>1</v>
      </c>
      <c r="B3" s="23"/>
      <c r="C3" s="23"/>
      <c r="D3" s="23"/>
      <c r="E3" s="23"/>
      <c r="F3" s="23"/>
      <c r="G3" s="23"/>
      <c r="H3" s="23"/>
      <c r="I3" s="23"/>
    </row>
    <row r="4" spans="1:10" s="2" customFormat="1" ht="11.25" customHeight="1" x14ac:dyDescent="0.15">
      <c r="A4" s="6"/>
      <c r="B4" s="6"/>
      <c r="C4" s="6"/>
      <c r="D4" s="7"/>
      <c r="E4" s="7"/>
      <c r="F4" s="6"/>
      <c r="G4" s="8"/>
    </row>
    <row r="5" spans="1:10" s="3" customFormat="1" ht="16.5" customHeight="1" x14ac:dyDescent="0.15">
      <c r="A5" s="18" t="s">
        <v>2</v>
      </c>
      <c r="B5" s="18"/>
      <c r="C5" s="19" t="s">
        <v>3</v>
      </c>
      <c r="D5" s="19"/>
      <c r="E5" s="19"/>
      <c r="F5" s="19"/>
      <c r="G5" s="19"/>
      <c r="H5" s="19"/>
      <c r="I5" s="19"/>
    </row>
    <row r="6" spans="1:10" s="3" customFormat="1" ht="16.5" customHeight="1" x14ac:dyDescent="0.15">
      <c r="A6" s="18" t="s">
        <v>4</v>
      </c>
      <c r="B6" s="18"/>
      <c r="C6" s="19" t="s">
        <v>66</v>
      </c>
      <c r="D6" s="19"/>
      <c r="E6" s="19"/>
      <c r="F6" s="11" t="s">
        <v>5</v>
      </c>
      <c r="G6" s="19" t="s">
        <v>6</v>
      </c>
      <c r="H6" s="19"/>
      <c r="I6" s="19"/>
    </row>
    <row r="7" spans="1:10" s="3" customFormat="1" ht="16.5" customHeight="1" x14ac:dyDescent="0.15">
      <c r="A7" s="18" t="s">
        <v>7</v>
      </c>
      <c r="B7" s="18"/>
      <c r="C7" s="19" t="s">
        <v>8</v>
      </c>
      <c r="D7" s="19"/>
      <c r="E7" s="19"/>
      <c r="F7" s="11" t="s">
        <v>9</v>
      </c>
      <c r="G7" s="19">
        <v>50911528</v>
      </c>
      <c r="H7" s="19"/>
      <c r="I7" s="19"/>
    </row>
    <row r="8" spans="1:10" s="3" customFormat="1" ht="16.5" customHeight="1" x14ac:dyDescent="0.15">
      <c r="A8" s="18" t="s">
        <v>10</v>
      </c>
      <c r="B8" s="18"/>
      <c r="C8" s="11"/>
      <c r="D8" s="11" t="s">
        <v>11</v>
      </c>
      <c r="E8" s="11" t="s">
        <v>12</v>
      </c>
      <c r="F8" s="11" t="s">
        <v>13</v>
      </c>
      <c r="G8" s="11" t="s">
        <v>14</v>
      </c>
      <c r="H8" s="11" t="s">
        <v>15</v>
      </c>
      <c r="I8" s="11" t="s">
        <v>16</v>
      </c>
    </row>
    <row r="9" spans="1:10" s="3" customFormat="1" ht="16.5" customHeight="1" x14ac:dyDescent="0.15">
      <c r="A9" s="18" t="s">
        <v>17</v>
      </c>
      <c r="B9" s="18"/>
      <c r="C9" s="12" t="s">
        <v>18</v>
      </c>
      <c r="D9" s="11">
        <v>135.03639999999999</v>
      </c>
      <c r="E9" s="11">
        <v>132.68</v>
      </c>
      <c r="F9" s="11">
        <v>112.85</v>
      </c>
      <c r="G9" s="11">
        <v>10</v>
      </c>
      <c r="H9" s="13">
        <f>+F9/E9</f>
        <v>0.8505426590292432</v>
      </c>
      <c r="I9" s="14">
        <f>G9*H9</f>
        <v>8.5054265902924318</v>
      </c>
    </row>
    <row r="10" spans="1:10" s="3" customFormat="1" ht="16.5" customHeight="1" x14ac:dyDescent="0.15">
      <c r="A10" s="20"/>
      <c r="B10" s="20"/>
      <c r="C10" s="12" t="s">
        <v>19</v>
      </c>
      <c r="D10" s="17">
        <v>135.03639999999999</v>
      </c>
      <c r="E10" s="17">
        <v>132.68</v>
      </c>
      <c r="F10" s="17">
        <v>112.85</v>
      </c>
      <c r="G10" s="11" t="s">
        <v>20</v>
      </c>
      <c r="H10" s="11"/>
      <c r="I10" s="11" t="s">
        <v>20</v>
      </c>
    </row>
    <row r="11" spans="1:10" s="3" customFormat="1" ht="16.5" customHeight="1" x14ac:dyDescent="0.15">
      <c r="A11" s="20"/>
      <c r="B11" s="20"/>
      <c r="C11" s="12" t="s">
        <v>21</v>
      </c>
      <c r="D11" s="11"/>
      <c r="E11" s="11"/>
      <c r="F11" s="11"/>
      <c r="G11" s="11" t="s">
        <v>20</v>
      </c>
      <c r="H11" s="11"/>
      <c r="I11" s="11" t="s">
        <v>20</v>
      </c>
    </row>
    <row r="12" spans="1:10" s="3" customFormat="1" ht="16.5" customHeight="1" x14ac:dyDescent="0.15">
      <c r="A12" s="21"/>
      <c r="B12" s="21"/>
      <c r="C12" s="12" t="s">
        <v>22</v>
      </c>
      <c r="D12" s="11"/>
      <c r="E12" s="11"/>
      <c r="F12" s="11"/>
      <c r="G12" s="11" t="s">
        <v>20</v>
      </c>
      <c r="H12" s="11"/>
      <c r="I12" s="11" t="s">
        <v>20</v>
      </c>
    </row>
    <row r="13" spans="1:10" s="3" customFormat="1" ht="16.5" customHeight="1" x14ac:dyDescent="0.15">
      <c r="A13" s="19" t="s">
        <v>23</v>
      </c>
      <c r="B13" s="19" t="s">
        <v>24</v>
      </c>
      <c r="C13" s="19"/>
      <c r="D13" s="19"/>
      <c r="E13" s="19"/>
      <c r="F13" s="19" t="s">
        <v>25</v>
      </c>
      <c r="G13" s="19"/>
      <c r="H13" s="19"/>
      <c r="I13" s="19"/>
    </row>
    <row r="14" spans="1:10" s="3" customFormat="1" ht="182.25" customHeight="1" x14ac:dyDescent="0.15">
      <c r="A14" s="19"/>
      <c r="B14" s="18" t="s">
        <v>49</v>
      </c>
      <c r="C14" s="18"/>
      <c r="D14" s="18"/>
      <c r="E14" s="18"/>
      <c r="F14" s="18" t="s">
        <v>64</v>
      </c>
      <c r="G14" s="18"/>
      <c r="H14" s="18"/>
      <c r="I14" s="18"/>
      <c r="J14" s="9"/>
    </row>
    <row r="15" spans="1:10" s="3" customFormat="1" ht="30" customHeight="1" x14ac:dyDescent="0.15">
      <c r="A15" s="19" t="s">
        <v>26</v>
      </c>
      <c r="B15" s="11" t="s">
        <v>27</v>
      </c>
      <c r="C15" s="11" t="s">
        <v>28</v>
      </c>
      <c r="D15" s="11" t="s">
        <v>29</v>
      </c>
      <c r="E15" s="11" t="s">
        <v>30</v>
      </c>
      <c r="F15" s="11" t="s">
        <v>31</v>
      </c>
      <c r="G15" s="11" t="s">
        <v>14</v>
      </c>
      <c r="H15" s="11" t="s">
        <v>16</v>
      </c>
      <c r="I15" s="11" t="s">
        <v>32</v>
      </c>
    </row>
    <row r="16" spans="1:10" s="3" customFormat="1" ht="33.950000000000003" customHeight="1" x14ac:dyDescent="0.15">
      <c r="A16" s="19"/>
      <c r="B16" s="19" t="s">
        <v>57</v>
      </c>
      <c r="C16" s="19" t="s">
        <v>58</v>
      </c>
      <c r="D16" s="10" t="s">
        <v>33</v>
      </c>
      <c r="E16" s="11" t="s">
        <v>34</v>
      </c>
      <c r="F16" s="11" t="s">
        <v>35</v>
      </c>
      <c r="G16" s="11">
        <v>5</v>
      </c>
      <c r="H16" s="11">
        <v>5</v>
      </c>
      <c r="I16" s="11"/>
    </row>
    <row r="17" spans="1:9" s="3" customFormat="1" ht="45" customHeight="1" x14ac:dyDescent="0.15">
      <c r="A17" s="19"/>
      <c r="B17" s="19"/>
      <c r="C17" s="19"/>
      <c r="D17" s="10" t="s">
        <v>36</v>
      </c>
      <c r="E17" s="11" t="s">
        <v>37</v>
      </c>
      <c r="F17" s="11" t="s">
        <v>38</v>
      </c>
      <c r="G17" s="11">
        <v>5</v>
      </c>
      <c r="H17" s="11">
        <v>5</v>
      </c>
      <c r="I17" s="11"/>
    </row>
    <row r="18" spans="1:9" s="3" customFormat="1" ht="65.099999999999994" customHeight="1" x14ac:dyDescent="0.15">
      <c r="A18" s="19"/>
      <c r="B18" s="19"/>
      <c r="C18" s="19"/>
      <c r="D18" s="10" t="s">
        <v>39</v>
      </c>
      <c r="E18" s="11" t="s">
        <v>40</v>
      </c>
      <c r="F18" s="11" t="s">
        <v>40</v>
      </c>
      <c r="G18" s="11">
        <v>5</v>
      </c>
      <c r="H18" s="11">
        <v>5</v>
      </c>
      <c r="I18" s="11"/>
    </row>
    <row r="19" spans="1:9" s="3" customFormat="1" ht="33.4" customHeight="1" x14ac:dyDescent="0.15">
      <c r="A19" s="19"/>
      <c r="B19" s="19"/>
      <c r="C19" s="11" t="s">
        <v>59</v>
      </c>
      <c r="D19" s="10" t="s">
        <v>41</v>
      </c>
      <c r="E19" s="15" t="s">
        <v>42</v>
      </c>
      <c r="F19" s="15" t="s">
        <v>42</v>
      </c>
      <c r="G19" s="11">
        <v>13</v>
      </c>
      <c r="H19" s="11">
        <v>13</v>
      </c>
      <c r="I19" s="11"/>
    </row>
    <row r="20" spans="1:9" s="3" customFormat="1" ht="102.75" customHeight="1" x14ac:dyDescent="0.15">
      <c r="A20" s="19"/>
      <c r="B20" s="19"/>
      <c r="C20" s="19" t="s">
        <v>60</v>
      </c>
      <c r="D20" s="10" t="s">
        <v>54</v>
      </c>
      <c r="E20" s="11" t="s">
        <v>53</v>
      </c>
      <c r="F20" s="11" t="s">
        <v>53</v>
      </c>
      <c r="G20" s="11">
        <v>6</v>
      </c>
      <c r="H20" s="11">
        <v>6</v>
      </c>
      <c r="I20" s="11"/>
    </row>
    <row r="21" spans="1:9" s="3" customFormat="1" ht="120.95" customHeight="1" x14ac:dyDescent="0.15">
      <c r="A21" s="19"/>
      <c r="B21" s="19"/>
      <c r="C21" s="19"/>
      <c r="D21" s="10" t="s">
        <v>56</v>
      </c>
      <c r="E21" s="11" t="s">
        <v>55</v>
      </c>
      <c r="F21" s="11" t="s">
        <v>55</v>
      </c>
      <c r="G21" s="11">
        <v>6</v>
      </c>
      <c r="H21" s="11">
        <v>6</v>
      </c>
      <c r="I21" s="11"/>
    </row>
    <row r="22" spans="1:9" s="3" customFormat="1" ht="147" customHeight="1" x14ac:dyDescent="0.15">
      <c r="A22" s="19"/>
      <c r="B22" s="19"/>
      <c r="C22" s="11" t="s">
        <v>61</v>
      </c>
      <c r="D22" s="10" t="s">
        <v>43</v>
      </c>
      <c r="E22" s="11" t="s">
        <v>44</v>
      </c>
      <c r="F22" s="11" t="s">
        <v>45</v>
      </c>
      <c r="G22" s="11">
        <v>10</v>
      </c>
      <c r="H22" s="11">
        <v>10</v>
      </c>
      <c r="I22" s="11" t="s">
        <v>48</v>
      </c>
    </row>
    <row r="23" spans="1:9" s="3" customFormat="1" ht="33.950000000000003" customHeight="1" x14ac:dyDescent="0.15">
      <c r="A23" s="19"/>
      <c r="B23" s="19" t="s">
        <v>62</v>
      </c>
      <c r="C23" s="19" t="s">
        <v>63</v>
      </c>
      <c r="D23" s="10" t="s">
        <v>51</v>
      </c>
      <c r="E23" s="11" t="s">
        <v>50</v>
      </c>
      <c r="F23" s="11" t="s">
        <v>50</v>
      </c>
      <c r="G23" s="11">
        <v>20</v>
      </c>
      <c r="H23" s="11">
        <v>18</v>
      </c>
      <c r="I23" s="11" t="s">
        <v>65</v>
      </c>
    </row>
    <row r="24" spans="1:9" s="3" customFormat="1" ht="46.7" customHeight="1" x14ac:dyDescent="0.15">
      <c r="A24" s="19"/>
      <c r="B24" s="19"/>
      <c r="C24" s="19"/>
      <c r="D24" s="10" t="s">
        <v>52</v>
      </c>
      <c r="E24" s="11" t="s">
        <v>46</v>
      </c>
      <c r="F24" s="11" t="s">
        <v>46</v>
      </c>
      <c r="G24" s="11">
        <v>20</v>
      </c>
      <c r="H24" s="11">
        <v>17</v>
      </c>
      <c r="I24" s="11" t="s">
        <v>65</v>
      </c>
    </row>
    <row r="25" spans="1:9" s="3" customFormat="1" ht="18" customHeight="1" x14ac:dyDescent="0.15">
      <c r="A25" s="19" t="s">
        <v>47</v>
      </c>
      <c r="B25" s="19"/>
      <c r="C25" s="19"/>
      <c r="D25" s="19"/>
      <c r="E25" s="19"/>
      <c r="F25" s="19"/>
      <c r="G25" s="11"/>
      <c r="H25" s="16">
        <f>I9+SUM(H16:H24)</f>
        <v>93.50542659029243</v>
      </c>
      <c r="I25" s="11"/>
    </row>
  </sheetData>
  <mergeCells count="27"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5:F25"/>
    <mergeCell ref="A13:A14"/>
    <mergeCell ref="A15:A24"/>
    <mergeCell ref="B16:B22"/>
    <mergeCell ref="B23:B24"/>
    <mergeCell ref="C16:C18"/>
    <mergeCell ref="C20:C21"/>
    <mergeCell ref="C23:C24"/>
  </mergeCells>
  <phoneticPr fontId="10" type="noConversion"/>
  <printOptions horizontalCentered="1"/>
  <pageMargins left="0.62992125984251968" right="0.39370078740157483" top="0.35433070866141736" bottom="0.35433070866141736" header="0.31496062992125984" footer="0.31496062992125984"/>
  <pageSetup paperSize="9" scale="7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2023-05-11T09:21:32Z</cp:lastPrinted>
  <dcterms:created xsi:type="dcterms:W3CDTF">2018-03-28T06:56:00Z</dcterms:created>
  <dcterms:modified xsi:type="dcterms:W3CDTF">2023-05-11T09:21:44Z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D6011BF56CC446DE9F606D287AE49996_12</vt:lpwstr>
  </property>
</Properties>
</file>