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defaultThemeVersion="124226"/>
  <mc:AlternateContent xmlns:mc="http://schemas.openxmlformats.org/markup-compatibility/2006">
    <mc:Choice Requires="x15">
      <x15ac:absPath xmlns:x15ac="http://schemas.microsoft.com/office/spreadsheetml/2010/11/ac" url="C:\Users\13706\Desktop\"/>
    </mc:Choice>
  </mc:AlternateContent>
  <xr:revisionPtr revIDLastSave="0" documentId="13_ncr:1_{80338EBE-85AE-4866-80AB-46778D1001BE}" xr6:coauthVersionLast="47" xr6:coauthVersionMax="47" xr10:uidLastSave="{00000000-0000-0000-0000-000000000000}"/>
  <bookViews>
    <workbookView xWindow="-93" yWindow="-93" windowWidth="19386" windowHeight="11466" tabRatio="927" xr2:uid="{00000000-000D-0000-FFFF-FFFF00000000}"/>
  </bookViews>
  <sheets>
    <sheet name="12.综合类 " sheetId="41" r:id="rId1"/>
    <sheet name="Sheet1" sheetId="30" r:id="rId2"/>
  </sheets>
  <definedNames>
    <definedName name="_xlnm.Print_Area" localSheetId="0">'12.综合类 '!$A$1:$I$27</definedName>
  </definedNames>
  <calcPr calcId="191029"/>
</workbook>
</file>

<file path=xl/calcChain.xml><?xml version="1.0" encoding="utf-8"?>
<calcChain xmlns="http://schemas.openxmlformats.org/spreadsheetml/2006/main">
  <c r="H9" i="41" l="1"/>
  <c r="I9" i="41" s="1"/>
  <c r="H27" i="41" s="1"/>
</calcChain>
</file>

<file path=xl/sharedStrings.xml><?xml version="1.0" encoding="utf-8"?>
<sst xmlns="http://schemas.openxmlformats.org/spreadsheetml/2006/main" count="89" uniqueCount="66">
  <si>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</si>
  <si>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</si>
  <si>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</si>
  <si>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</si>
  <si>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</si>
  <si>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</si>
  <si>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</si>
  <si>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</si>
  <si>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</si>
  <si>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</si>
  <si>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</si>
  <si>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</si>
  <si>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</si>
  <si>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</si>
  <si>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</si>
  <si>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</si>
  <si>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</si>
  <si>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</si>
  <si>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</si>
  <si>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</si>
  <si>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</si>
  <si>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</si>
  <si>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</si>
  <si>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</si>
  <si>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</si>
  <si>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</si>
  <si>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</si>
  <si>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</si>
  <si>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</si>
  <si>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</si>
  <si>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1" type="noConversion"/>
  </si>
  <si>
    <t>产
出
指
标
(50分)</t>
    <phoneticPr fontId="11" type="noConversion"/>
  </si>
  <si>
    <t>效益指标（40分）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</si>
  <si>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</si>
  <si>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</si>
  <si>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</si>
  <si>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</si>
  <si>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效益指标
（40分）</t>
    <phoneticPr fontId="11" type="noConversion"/>
  </si>
  <si>
    <t>1个</t>
    <phoneticPr fontId="11" type="noConversion"/>
  </si>
  <si>
    <t>≥100%</t>
    <phoneticPr fontId="11" type="noConversion"/>
  </si>
  <si>
    <t>通过对北京市及相关城市公共交通客运标志及公共电车软硬件情况进行调研，详细了解城市轨道交通、公共汽电车、道路旅客运输站、客运枢纽等公共交通客运标志的适用性，管理及执法人员对标准的执行情况，从而标准的实施效果进行全面评估。全面评估该标准自正式发布以来的宣传贯彻情况、执行情况、产生的经济效益和社会效益，形成标准实施效果评估报告。</t>
    <phoneticPr fontId="11" type="noConversion"/>
  </si>
  <si>
    <t>形成《公共交通客运标志 第3部分：公共汽电车》评估报告，详细分析该标准的执行情况，为标准的复审提出参考建议，实现标准在满足国标的基础之上突出北京特色。</t>
    <phoneticPr fontId="11" type="noConversion"/>
  </si>
  <si>
    <t>高勇</t>
    <phoneticPr fontId="11" type="noConversion"/>
  </si>
  <si>
    <t>16.10976万元</t>
    <phoneticPr fontId="11" type="noConversion"/>
  </si>
  <si>
    <t>《公共交通客运标志第3部分：公共汽电车》标准实施效果评估技术咨询服务</t>
    <phoneticPr fontId="11" type="noConversion"/>
  </si>
  <si>
    <t>北京市交通委员会</t>
    <phoneticPr fontId="11" type="noConversion"/>
  </si>
  <si>
    <t>标准实施评估报告</t>
    <phoneticPr fontId="11" type="noConversion"/>
  </si>
  <si>
    <t>开题专家评审通过率</t>
    <phoneticPr fontId="11" type="noConversion"/>
  </si>
  <si>
    <t>中期专家评审通过率</t>
    <phoneticPr fontId="11" type="noConversion"/>
  </si>
  <si>
    <t>课题终验专家评审通过率</t>
    <phoneticPr fontId="11" type="noConversion"/>
  </si>
  <si>
    <t>优良中低差</t>
  </si>
  <si>
    <t>项目预算控制数</t>
    <phoneticPr fontId="11" type="noConversion"/>
  </si>
  <si>
    <t>20万元</t>
    <phoneticPr fontId="11" type="noConversion"/>
  </si>
  <si>
    <t>通过合理设置公共交通客运标志，确保车辆各行其道，有效缓解交通拥堵现象发生。</t>
  </si>
  <si>
    <t>通过对北京城市轨道交通、公共汽电车、道路旅客运输站、客运枢纽等公共交通客运标志实施评估，识别现有标准存在的问题，提升标准的适用性</t>
  </si>
  <si>
    <t>社会效益</t>
    <phoneticPr fontId="11" type="noConversion"/>
  </si>
  <si>
    <r>
      <rPr>
        <sz val="10.5"/>
        <color rgb="FF000000"/>
        <rFont val="宋体"/>
        <family val="3"/>
        <charset val="134"/>
        <scheme val="minor"/>
      </rPr>
      <t>≥</t>
    </r>
    <r>
      <rPr>
        <sz val="10.5"/>
        <color indexed="8"/>
        <rFont val="宋体"/>
        <family val="3"/>
        <charset val="134"/>
        <scheme val="minor"/>
      </rPr>
      <t>100%</t>
    </r>
    <phoneticPr fontId="11" type="noConversion"/>
  </si>
  <si>
    <t>2022年1月—3月31日立项阶段：签订合同，收集基础资料</t>
    <phoneticPr fontId="11" type="noConversion"/>
  </si>
  <si>
    <t>2022年4月—6月30日初期阶段：完成相关调查及分析工作，进行项目大纲评审</t>
    <phoneticPr fontId="11" type="noConversion"/>
  </si>
  <si>
    <t>2022年7月—9月30日中期阶段：根据大纲评审建议，完善相关措施方案。完成《公共交通客运标志 第3部分：公共汽电车》实施效果评估实施报告，进行项目中期评审</t>
    <phoneticPr fontId="11" type="noConversion"/>
  </si>
  <si>
    <t>2022年12月10日前终期阶段：根据中期意见修改，征求相关部门意见，召开结题专家评审会，结合专家意见修改完善，项目结题</t>
    <phoneticPr fontId="11" type="noConversion"/>
  </si>
  <si>
    <t>优</t>
    <phoneticPr fontId="11" type="noConversion"/>
  </si>
  <si>
    <t>2022年6月20日签订合同</t>
    <phoneticPr fontId="11" type="noConversion"/>
  </si>
  <si>
    <t>2022年11月23日进行中期评审</t>
    <phoneticPr fontId="11" type="noConversion"/>
  </si>
  <si>
    <t>2022年7月22日进行初期评审</t>
    <phoneticPr fontId="11" type="noConversion"/>
  </si>
  <si>
    <t>支撑依据不充分</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</si>
</sst>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16"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0.5"/>
      <color indexed="8"/>
      <name val="宋体"/>
      <family val="3"/>
      <charset val="134"/>
      <scheme val="minor"/>
    </font>
    <font>
      <sz val="10.5"/>
      <color rgb="FF000000"/>
      <name val="宋体"/>
      <family val="3"/>
      <charset val="134"/>
      <scheme val="minor"/>
    </font>
    <font>
      <sz val="10.5"/>
      <color theme="1"/>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27">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13" fillId="0" borderId="5"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vertical="center" wrapText="1"/>
    </xf>
    <xf numFmtId="10" fontId="13" fillId="0" borderId="5" xfId="0" applyNumberFormat="1" applyFont="1" applyBorder="1" applyAlignment="1">
      <alignment horizontal="center" vertical="center" wrapText="1"/>
    </xf>
    <xf numFmtId="176" fontId="13" fillId="0" borderId="5" xfId="0" applyNumberFormat="1" applyFont="1" applyBorder="1" applyAlignment="1">
      <alignment horizontal="center"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center" vertical="center" wrapText="1"/>
    </xf>
    <xf numFmtId="0" fontId="13" fillId="0" borderId="6" xfId="0" applyFont="1" applyBorder="1" applyAlignment="1">
      <alignment horizontal="center" vertical="center" wrapText="1"/>
    </xf>
    <xf numFmtId="0" fontId="15" fillId="0" borderId="5" xfId="0" applyFont="1" applyBorder="1" applyAlignment="1">
      <alignment vertical="center" wrapText="1"/>
    </xf>
    <xf numFmtId="176" fontId="15" fillId="0" borderId="5" xfId="0" applyNumberFormat="1" applyFont="1" applyBorder="1" applyAlignment="1">
      <alignment horizontal="center" vertical="center" wrapText="1"/>
    </xf>
  </cellXfs>
  <cellStyles count="15">
    <cellStyle name="常规" xfId="0" builtinId="0"/>
    <cellStyle name="常规 2" xfId="6" xr:uid="{00000000-0005-0000-0000-000001000000}"/>
    <cellStyle name="常规 2 2" xfId="4" xr:uid="{00000000-0005-0000-0000-000002000000}"/>
    <cellStyle name="常规 2 2 2" xfId="3" xr:uid="{00000000-0005-0000-0000-000003000000}"/>
    <cellStyle name="常规 2 3" xfId="5" xr:uid="{00000000-0005-0000-0000-000004000000}"/>
    <cellStyle name="常规 2 4" xfId="7" xr:uid="{00000000-0005-0000-0000-000005000000}"/>
    <cellStyle name="常规 3" xfId="8" xr:uid="{00000000-0005-0000-0000-000006000000}"/>
    <cellStyle name="常规 4" xfId="9" xr:uid="{00000000-0005-0000-0000-000007000000}"/>
    <cellStyle name="常规 4 2" xfId="11" xr:uid="{00000000-0005-0000-0000-000008000000}"/>
    <cellStyle name="常规 4 3" xfId="12" xr:uid="{00000000-0005-0000-0000-000009000000}"/>
    <cellStyle name="常规 4 4" xfId="1" xr:uid="{00000000-0005-0000-0000-00000A000000}"/>
    <cellStyle name="常规 5" xfId="13" xr:uid="{00000000-0005-0000-0000-00000B000000}"/>
    <cellStyle name="常规 6" xfId="2" xr:uid="{00000000-0005-0000-0000-00000C000000}"/>
    <cellStyle name="常规 7" xfId="14" xr:uid="{00000000-0005-0000-0000-00000D000000}"/>
    <cellStyle name="千位分隔 2" xfId="10"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7"/>
  <sheetViews>
    <sheetView tabSelected="1" zoomScaleNormal="100" workbookViewId="0">
      <selection activeCell="L26" sqref="L26"/>
    </sheetView>
  </sheetViews>
  <sheetFormatPr defaultColWidth="9" defaultRowHeight="14.35" x14ac:dyDescent="0.4"/>
  <cols>
    <col min="1" max="1" width="4.1171875" customWidth="1"/>
    <col min="2" max="2" width="8.87890625" customWidth="1"/>
    <col min="3" max="3" width="18.87890625" customWidth="1"/>
    <col min="4" max="4" width="19.05859375" style="3" customWidth="1"/>
    <col min="5" max="5" width="17.41015625" style="3" customWidth="1"/>
    <col min="6" max="6" width="17.41015625" customWidth="1"/>
    <col min="7" max="7" width="5.76171875" style="4" customWidth="1"/>
    <col min="8" max="8" width="7.8203125" customWidth="1"/>
    <col min="9" max="9" width="12.703125" customWidth="1"/>
  </cols>
  <sheetData>
    <row r="1" spans="1:9" ht="20.7" x14ac:dyDescent="0.4">
      <c r="A1" s="9"/>
      <c r="B1" s="9"/>
      <c r="C1" s="9"/>
      <c r="D1" s="9"/>
      <c r="E1" s="9"/>
      <c r="F1" s="9"/>
      <c r="G1" s="9"/>
    </row>
    <row r="2" spans="1:9" s="1" customFormat="1" ht="22.5" customHeight="1" x14ac:dyDescent="0.4">
      <c r="A2" s="10" t="s">
        <v>0</v>
      </c>
      <c r="B2" s="10"/>
      <c r="C2" s="10"/>
      <c r="D2" s="10"/>
      <c r="E2" s="10"/>
      <c r="F2" s="10"/>
      <c r="G2" s="10"/>
      <c r="H2" s="10"/>
      <c r="I2" s="10"/>
    </row>
    <row r="3" spans="1:9" s="2" customFormat="1" ht="18.75" customHeight="1" x14ac:dyDescent="0.4">
      <c r="A3" s="11" t="s">
        <v>30</v>
      </c>
      <c r="B3" s="11"/>
      <c r="C3" s="11"/>
      <c r="D3" s="11"/>
      <c r="E3" s="11"/>
      <c r="F3" s="11"/>
      <c r="G3" s="11"/>
      <c r="H3" s="11"/>
      <c r="I3" s="11"/>
    </row>
    <row r="4" spans="1:9" s="2" customFormat="1" ht="11.25" customHeight="1" x14ac:dyDescent="0.4">
      <c r="A4" s="6"/>
      <c r="B4" s="6"/>
      <c r="C4" s="6"/>
      <c r="D4" s="5"/>
      <c r="E4" s="5"/>
      <c r="F4" s="6"/>
      <c r="G4" s="7"/>
    </row>
    <row r="5" spans="1:9" s="8" customFormat="1" ht="17.45" customHeight="1" x14ac:dyDescent="0.4">
      <c r="A5" s="12" t="s">
        <v>1</v>
      </c>
      <c r="B5" s="12"/>
      <c r="C5" s="12" t="s">
        <v>44</v>
      </c>
      <c r="D5" s="12"/>
      <c r="E5" s="12"/>
      <c r="F5" s="12"/>
      <c r="G5" s="12"/>
      <c r="H5" s="12"/>
      <c r="I5" s="12"/>
    </row>
    <row r="6" spans="1:9" s="8" customFormat="1" ht="17.45" customHeight="1" x14ac:dyDescent="0.4">
      <c r="A6" s="12" t="s">
        <v>12</v>
      </c>
      <c r="B6" s="12"/>
      <c r="C6" s="13" t="s">
        <v>45</v>
      </c>
      <c r="D6" s="12"/>
      <c r="E6" s="12"/>
      <c r="F6" s="14" t="s">
        <v>2</v>
      </c>
      <c r="G6" s="12" t="s">
        <v>45</v>
      </c>
      <c r="H6" s="12"/>
      <c r="I6" s="12"/>
    </row>
    <row r="7" spans="1:9" s="8" customFormat="1" ht="17.45" customHeight="1" x14ac:dyDescent="0.4">
      <c r="A7" s="12" t="s">
        <v>13</v>
      </c>
      <c r="B7" s="12"/>
      <c r="C7" s="12" t="s">
        <v>42</v>
      </c>
      <c r="D7" s="12"/>
      <c r="E7" s="12"/>
      <c r="F7" s="14" t="s">
        <v>14</v>
      </c>
      <c r="G7" s="12">
        <v>8377535</v>
      </c>
      <c r="H7" s="12"/>
      <c r="I7" s="12"/>
    </row>
    <row r="8" spans="1:9" s="8" customFormat="1" ht="17.45" customHeight="1" x14ac:dyDescent="0.4">
      <c r="A8" s="12" t="s">
        <v>15</v>
      </c>
      <c r="B8" s="12"/>
      <c r="C8" s="14"/>
      <c r="D8" s="15" t="s">
        <v>16</v>
      </c>
      <c r="E8" s="14" t="s">
        <v>17</v>
      </c>
      <c r="F8" s="14" t="s">
        <v>18</v>
      </c>
      <c r="G8" s="14" t="s">
        <v>9</v>
      </c>
      <c r="H8" s="14" t="s">
        <v>19</v>
      </c>
      <c r="I8" s="15" t="s">
        <v>3</v>
      </c>
    </row>
    <row r="9" spans="1:9" s="8" customFormat="1" ht="17.45" customHeight="1" x14ac:dyDescent="0.4">
      <c r="A9" s="12" t="s">
        <v>20</v>
      </c>
      <c r="B9" s="12"/>
      <c r="C9" s="16" t="s">
        <v>21</v>
      </c>
      <c r="D9" s="15">
        <v>20</v>
      </c>
      <c r="E9" s="15">
        <v>16.109760000000001</v>
      </c>
      <c r="F9" s="15">
        <v>16.109760000000001</v>
      </c>
      <c r="G9" s="14">
        <v>10</v>
      </c>
      <c r="H9" s="17">
        <f>+F9/E9</f>
        <v>1</v>
      </c>
      <c r="I9" s="18">
        <f>G9*H9</f>
        <v>10</v>
      </c>
    </row>
    <row r="10" spans="1:9" s="8" customFormat="1" ht="17.45" customHeight="1" x14ac:dyDescent="0.4">
      <c r="A10" s="25"/>
      <c r="B10" s="25"/>
      <c r="C10" s="16" t="s">
        <v>22</v>
      </c>
      <c r="D10" s="15"/>
      <c r="E10" s="15">
        <v>16.109760000000001</v>
      </c>
      <c r="F10" s="15">
        <v>16.109760000000001</v>
      </c>
      <c r="G10" s="14" t="s">
        <v>23</v>
      </c>
      <c r="H10" s="15"/>
      <c r="I10" s="15" t="s">
        <v>23</v>
      </c>
    </row>
    <row r="11" spans="1:9" s="8" customFormat="1" ht="17.45" customHeight="1" x14ac:dyDescent="0.4">
      <c r="A11" s="25"/>
      <c r="B11" s="25"/>
      <c r="C11" s="16" t="s">
        <v>24</v>
      </c>
      <c r="D11" s="15"/>
      <c r="E11" s="15"/>
      <c r="F11" s="14"/>
      <c r="G11" s="14" t="s">
        <v>23</v>
      </c>
      <c r="H11" s="15"/>
      <c r="I11" s="15" t="s">
        <v>23</v>
      </c>
    </row>
    <row r="12" spans="1:9" s="8" customFormat="1" ht="17.45" customHeight="1" x14ac:dyDescent="0.4">
      <c r="A12" s="25"/>
      <c r="B12" s="25"/>
      <c r="C12" s="16" t="s">
        <v>25</v>
      </c>
      <c r="D12" s="15"/>
      <c r="E12" s="15"/>
      <c r="F12" s="14"/>
      <c r="G12" s="14" t="s">
        <v>23</v>
      </c>
      <c r="H12" s="15"/>
      <c r="I12" s="15" t="s">
        <v>23</v>
      </c>
    </row>
    <row r="13" spans="1:9" s="8" customFormat="1" ht="17.45" customHeight="1" x14ac:dyDescent="0.4">
      <c r="A13" s="12" t="s">
        <v>4</v>
      </c>
      <c r="B13" s="12" t="s">
        <v>26</v>
      </c>
      <c r="C13" s="12"/>
      <c r="D13" s="12"/>
      <c r="E13" s="12"/>
      <c r="F13" s="12" t="s">
        <v>27</v>
      </c>
      <c r="G13" s="12"/>
      <c r="H13" s="12"/>
      <c r="I13" s="12"/>
    </row>
    <row r="14" spans="1:9" s="8" customFormat="1" ht="80" customHeight="1" x14ac:dyDescent="0.4">
      <c r="A14" s="12"/>
      <c r="B14" s="19" t="s">
        <v>40</v>
      </c>
      <c r="C14" s="20"/>
      <c r="D14" s="20"/>
      <c r="E14" s="21"/>
      <c r="F14" s="19" t="s">
        <v>41</v>
      </c>
      <c r="G14" s="20"/>
      <c r="H14" s="20"/>
      <c r="I14" s="21"/>
    </row>
    <row r="15" spans="1:9" s="8" customFormat="1" ht="28" x14ac:dyDescent="0.4">
      <c r="A15" s="12" t="s">
        <v>5</v>
      </c>
      <c r="B15" s="15" t="s">
        <v>6</v>
      </c>
      <c r="C15" s="15" t="s">
        <v>7</v>
      </c>
      <c r="D15" s="14" t="s">
        <v>8</v>
      </c>
      <c r="E15" s="15" t="s">
        <v>28</v>
      </c>
      <c r="F15" s="15" t="s">
        <v>29</v>
      </c>
      <c r="G15" s="14" t="s">
        <v>9</v>
      </c>
      <c r="H15" s="14" t="s">
        <v>3</v>
      </c>
      <c r="I15" s="15" t="s">
        <v>11</v>
      </c>
    </row>
    <row r="16" spans="1:9" s="8" customFormat="1" ht="32.700000000000003" customHeight="1" x14ac:dyDescent="0.4">
      <c r="A16" s="12"/>
      <c r="B16" s="12" t="s">
        <v>31</v>
      </c>
      <c r="C16" s="15" t="s">
        <v>33</v>
      </c>
      <c r="D16" s="22" t="s">
        <v>46</v>
      </c>
      <c r="E16" s="15" t="s">
        <v>38</v>
      </c>
      <c r="F16" s="15" t="s">
        <v>38</v>
      </c>
      <c r="G16" s="23">
        <v>15</v>
      </c>
      <c r="H16" s="23">
        <v>15</v>
      </c>
      <c r="I16" s="15"/>
    </row>
    <row r="17" spans="1:9" s="8" customFormat="1" ht="19" customHeight="1" x14ac:dyDescent="0.4">
      <c r="A17" s="12"/>
      <c r="B17" s="12"/>
      <c r="C17" s="12" t="s">
        <v>34</v>
      </c>
      <c r="D17" s="22" t="s">
        <v>47</v>
      </c>
      <c r="E17" s="15" t="s">
        <v>56</v>
      </c>
      <c r="F17" s="15" t="s">
        <v>39</v>
      </c>
      <c r="G17" s="23">
        <v>4</v>
      </c>
      <c r="H17" s="23">
        <v>4</v>
      </c>
      <c r="I17" s="15"/>
    </row>
    <row r="18" spans="1:9" s="8" customFormat="1" ht="19" customHeight="1" x14ac:dyDescent="0.4">
      <c r="A18" s="12"/>
      <c r="B18" s="12"/>
      <c r="C18" s="12"/>
      <c r="D18" s="22" t="s">
        <v>48</v>
      </c>
      <c r="E18" s="15" t="s">
        <v>56</v>
      </c>
      <c r="F18" s="15" t="s">
        <v>39</v>
      </c>
      <c r="G18" s="23">
        <v>4</v>
      </c>
      <c r="H18" s="23">
        <v>4</v>
      </c>
      <c r="I18" s="15"/>
    </row>
    <row r="19" spans="1:9" s="8" customFormat="1" ht="31.35" customHeight="1" x14ac:dyDescent="0.4">
      <c r="A19" s="12"/>
      <c r="B19" s="12"/>
      <c r="C19" s="12"/>
      <c r="D19" s="22" t="s">
        <v>49</v>
      </c>
      <c r="E19" s="15" t="s">
        <v>56</v>
      </c>
      <c r="F19" s="15" t="s">
        <v>39</v>
      </c>
      <c r="G19" s="23">
        <v>5</v>
      </c>
      <c r="H19" s="23">
        <v>5</v>
      </c>
      <c r="I19" s="15"/>
    </row>
    <row r="20" spans="1:9" s="8" customFormat="1" ht="104" customHeight="1" x14ac:dyDescent="0.4">
      <c r="A20" s="12"/>
      <c r="B20" s="12"/>
      <c r="C20" s="12" t="s">
        <v>35</v>
      </c>
      <c r="D20" s="22" t="s">
        <v>60</v>
      </c>
      <c r="E20" s="15" t="s">
        <v>50</v>
      </c>
      <c r="F20" s="15" t="s">
        <v>61</v>
      </c>
      <c r="G20" s="23">
        <v>3</v>
      </c>
      <c r="H20" s="23">
        <v>3</v>
      </c>
      <c r="I20" s="15"/>
    </row>
    <row r="21" spans="1:9" s="8" customFormat="1" ht="130.69999999999999" customHeight="1" x14ac:dyDescent="0.4">
      <c r="A21" s="12"/>
      <c r="B21" s="12"/>
      <c r="C21" s="12"/>
      <c r="D21" s="22" t="s">
        <v>59</v>
      </c>
      <c r="E21" s="15" t="s">
        <v>50</v>
      </c>
      <c r="F21" s="15" t="s">
        <v>61</v>
      </c>
      <c r="G21" s="23">
        <v>3</v>
      </c>
      <c r="H21" s="23">
        <v>2</v>
      </c>
      <c r="I21" s="15" t="s">
        <v>63</v>
      </c>
    </row>
    <row r="22" spans="1:9" s="8" customFormat="1" ht="63" customHeight="1" x14ac:dyDescent="0.4">
      <c r="A22" s="12"/>
      <c r="B22" s="12"/>
      <c r="C22" s="12"/>
      <c r="D22" s="22" t="s">
        <v>58</v>
      </c>
      <c r="E22" s="15" t="s">
        <v>50</v>
      </c>
      <c r="F22" s="15" t="s">
        <v>61</v>
      </c>
      <c r="G22" s="23">
        <v>3</v>
      </c>
      <c r="H22" s="23">
        <v>2</v>
      </c>
      <c r="I22" s="15" t="s">
        <v>64</v>
      </c>
    </row>
    <row r="23" spans="1:9" s="8" customFormat="1" ht="50" customHeight="1" x14ac:dyDescent="0.4">
      <c r="A23" s="12"/>
      <c r="B23" s="12"/>
      <c r="C23" s="12"/>
      <c r="D23" s="22" t="s">
        <v>57</v>
      </c>
      <c r="E23" s="15" t="s">
        <v>50</v>
      </c>
      <c r="F23" s="15" t="s">
        <v>61</v>
      </c>
      <c r="G23" s="23">
        <v>3</v>
      </c>
      <c r="H23" s="23">
        <v>2</v>
      </c>
      <c r="I23" s="15" t="s">
        <v>62</v>
      </c>
    </row>
    <row r="24" spans="1:9" s="8" customFormat="1" ht="28" x14ac:dyDescent="0.4">
      <c r="A24" s="12"/>
      <c r="B24" s="12"/>
      <c r="C24" s="24" t="s">
        <v>36</v>
      </c>
      <c r="D24" s="22" t="s">
        <v>51</v>
      </c>
      <c r="E24" s="15" t="s">
        <v>52</v>
      </c>
      <c r="F24" s="15" t="s">
        <v>43</v>
      </c>
      <c r="G24" s="23">
        <v>10</v>
      </c>
      <c r="H24" s="23">
        <v>10</v>
      </c>
      <c r="I24" s="15"/>
    </row>
    <row r="25" spans="1:9" s="8" customFormat="1" ht="82.35" customHeight="1" x14ac:dyDescent="0.4">
      <c r="A25" s="12"/>
      <c r="B25" s="12" t="s">
        <v>32</v>
      </c>
      <c r="C25" s="12" t="s">
        <v>37</v>
      </c>
      <c r="D25" s="22" t="s">
        <v>55</v>
      </c>
      <c r="E25" s="15" t="s">
        <v>53</v>
      </c>
      <c r="F25" s="15" t="s">
        <v>53</v>
      </c>
      <c r="G25" s="23">
        <v>20</v>
      </c>
      <c r="H25" s="23">
        <v>18</v>
      </c>
      <c r="I25" s="15" t="s">
        <v>65</v>
      </c>
    </row>
    <row r="26" spans="1:9" s="8" customFormat="1" ht="125.7" customHeight="1" x14ac:dyDescent="0.4">
      <c r="A26" s="12"/>
      <c r="B26" s="12"/>
      <c r="C26" s="12"/>
      <c r="D26" s="22" t="s">
        <v>55</v>
      </c>
      <c r="E26" s="15" t="s">
        <v>54</v>
      </c>
      <c r="F26" s="15" t="s">
        <v>54</v>
      </c>
      <c r="G26" s="23">
        <v>20</v>
      </c>
      <c r="H26" s="23">
        <v>17</v>
      </c>
      <c r="I26" s="15" t="s">
        <v>65</v>
      </c>
    </row>
    <row r="27" spans="1:9" s="8" customFormat="1" ht="18.7" customHeight="1" x14ac:dyDescent="0.4">
      <c r="A27" s="12" t="s">
        <v>10</v>
      </c>
      <c r="B27" s="12"/>
      <c r="C27" s="12"/>
      <c r="D27" s="12"/>
      <c r="E27" s="12"/>
      <c r="F27" s="12"/>
      <c r="G27" s="23"/>
      <c r="H27" s="26">
        <f>I9+SUM(H16:H26)</f>
        <v>92</v>
      </c>
      <c r="I27" s="15"/>
    </row>
  </sheetData>
  <mergeCells count="28">
    <mergeCell ref="A27:F27"/>
    <mergeCell ref="A15:A26"/>
    <mergeCell ref="B16:B24"/>
    <mergeCell ref="C17:C19"/>
    <mergeCell ref="C20:C23"/>
    <mergeCell ref="B25:B26"/>
    <mergeCell ref="C25:C26"/>
    <mergeCell ref="A11:B11"/>
    <mergeCell ref="A12:B12"/>
    <mergeCell ref="A13:A14"/>
    <mergeCell ref="B13:E13"/>
    <mergeCell ref="F13:I13"/>
    <mergeCell ref="B14:E14"/>
    <mergeCell ref="F14:I14"/>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11" type="noConversion"/>
  <printOptions horizontalCentered="1"/>
  <pageMargins left="0.62992125984251968" right="0.51181102362204722" top="0.35433070866141736" bottom="0.35433070866141736" header="0.31496062992125984" footer="0.31496062992125984"/>
  <pageSetup paperSize="9" scale="8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8.87890625" defaultRowHeight="14.35" x14ac:dyDescent="0.4"/>
  <sheetData/>
  <phoneticPr fontId="1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12.综合类 </vt:lpstr>
      <vt:lpstr>Sheet1</vt:lpstr>
      <vt:lpstr>'12.综合类 '!Print_Area</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13706</cp:lastModifiedBy>
  <cp:lastPrinted>2023-05-13T06:23:52Z</cp:lastPrinted>
  <dcterms:created xsi:type="dcterms:W3CDTF">2018-03-28T06:56:00Z</dcterms:created>
  <dcterms:modified xsi:type="dcterms:W3CDTF">2023-05-13T06:23:58Z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