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9821E329-42A5-4C56-AD2D-9AB0ED25BC4B}" xr6:coauthVersionLast="47" xr6:coauthVersionMax="47" xr10:uidLastSave="{00000000-0000-0000-0000-000000000000}"/>
  <bookViews>
    <workbookView xWindow="-98" yWindow="-98" windowWidth="23236" windowHeight="13875" tabRatio="927" firstSheet="3" activeTab="3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Sheet3" sheetId="43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  <definedName name="_xlnm.Print_Area" localSheetId="3">Sheet3!$A$1:$I$26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3" l="1"/>
  <c r="I9" i="43" s="1"/>
  <c r="H26" i="43" s="1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I9" i="36"/>
  <c r="H28" i="36" s="1"/>
  <c r="H9" i="36"/>
  <c r="H9" i="35"/>
  <c r="I9" i="35" s="1"/>
  <c r="H33" i="35" s="1"/>
  <c r="H9" i="34"/>
  <c r="I9" i="34" s="1"/>
  <c r="H34" i="34" s="1"/>
  <c r="H9" i="33"/>
  <c r="I9" i="33" s="1"/>
  <c r="H34" i="33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<sst xmlns="http://schemas.openxmlformats.org/spreadsheetml/2006/main" count="1160" uniqueCount="305">
  <si>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</si>
  <si>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</si>
  <si>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</si>
  <si>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</si>
  <si>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</si>
  <si>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</si>
  <si>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</si>
  <si>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</si>
  <si>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</si>
  <si>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</si>
  <si>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</si>
  <si>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</si>
  <si>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</si>
  <si>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</si>
  <si>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</si>
  <si>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</si>
  <si>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</si>
  <si>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</si>
  <si>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</si>
  <si>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</si>
  <si>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</si>
  <si>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</si>
  <si>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</si>
  <si>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</si>
  <si>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</si>
  <si>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</si>
  <si>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</si>
  <si>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</si>
  <si>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</si>
  <si>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</si>
  <si>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</si>
  <si>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</si>
  <si>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</si>
  <si>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</si>
  <si>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</si>
  <si>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</si>
  <si>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</si>
  <si>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</si>
  <si>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</si>
  <si>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</si>
  <si>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</si>
  <si>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</si>
  <si>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</si>
  <si>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</si>
  <si>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</si>
  <si>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</si>
  <si>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</si>
  <si>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</si>
  <si>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</si>
  <si>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</si>
  <si>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</si>
  <si>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</si>
  <si>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</si>
  <si>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</si>
  <si>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</si>
  <si>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</si>
  <si>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</si>
  <si>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</si>
  <si>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</si>
  <si>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</si>
  <si>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</si>
  <si>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</si>
  <si>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</si>
  <si>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</si>
  <si>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</si>
  <si>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</si>
  <si>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</si>
  <si>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</si>
  <si>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</si>
  <si>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</si>
  <si>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</si>
  <si>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</si>
  <si>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</si>
  <si>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</si>
  <si>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</si>
  <si>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</si>
  <si>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</si>
  <si>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</si>
  <si>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</si>
  <si>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</si>
  <si>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</si>
  <si>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</si>
  <si>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</si>
  <si>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</si>
  <si>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</si>
  <si>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</si>
  <si>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</si>
  <si>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</si>
  <si>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</si>
  <si>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</si>
  <si>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</si>
  <si>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</si>
  <si>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</si>
  <si>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</si>
  <si>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</si>
  <si>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</si>
  <si>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</si>
  <si>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</si>
  <si>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</si>
  <si>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</si>
  <si>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</si>
  <si>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</si>
  <si>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</si>
  <si>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</si>
  <si>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</si>
  <si>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</si>
  <si>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</si>
  <si>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</si>
  <si>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</si>
  <si>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</si>
  <si>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</si>
  <si>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</si>
  <si>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</si>
  <si>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</si>
  <si>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</si>
  <si>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</si>
  <si>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</si>
  <si>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</si>
  <si>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</si>
  <si>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</si>
  <si>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</si>
  <si>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</si>
  <si>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</si>
  <si>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</si>
  <si>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</si>
  <si>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</si>
  <si>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</si>
  <si>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</si>
  <si>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</si>
  <si>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</si>
  <si>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</si>
  <si>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</si>
  <si>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</si>
  <si>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</si>
  <si>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</si>
  <si>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</si>
  <si>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</si>
  <si>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</si>
  <si>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</si>
  <si>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</si>
  <si>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</si>
  <si>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</si>
  <si>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</si>
  <si>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</si>
  <si>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</si>
  <si>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</si>
  <si>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</si>
  <si>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</si>
  <si>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</si>
  <si>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</si>
  <si>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</si>
  <si>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</si>
  <si>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</si>
  <si>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</si>
  <si>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</si>
  <si>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</si>
  <si>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</si>
  <si>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</si>
  <si>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</si>
  <si>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</si>
  <si>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</si>
  <si>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</si>
  <si>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</si>
  <si>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</si>
  <si>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</si>
  <si>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</si>
  <si>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</si>
  <si>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</si>
  <si>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</si>
  <si>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</si>
  <si>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</si>
  <si>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</si>
  <si>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</si>
  <si>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</si>
  <si>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</si>
  <si>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</si>
  <si>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</si>
  <si>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</si>
  <si>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</si>
  <si>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</si>
  <si>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</si>
  <si>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</si>
  <si>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</si>
  <si>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</si>
  <si>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</si>
  <si>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</si>
  <si>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</si>
  <si>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</si>
  <si>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</si>
  <si>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</si>
  <si>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</si>
  <si>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</si>
  <si>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</si>
  <si>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</si>
  <si>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</si>
  <si>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</si>
  <si>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</si>
  <si>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</si>
  <si>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</si>
  <si>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</si>
  <si>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</si>
  <si>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</si>
  <si>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</si>
  <si>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</si>
  <si>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</si>
  <si>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</si>
  <si>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</si>
  <si>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</si>
  <si>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</si>
  <si>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</si>
  <si>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</si>
  <si>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</si>
  <si>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</si>
  <si>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</si>
  <si>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</si>
  <si>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</si>
  <si>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</si>
  <si>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</si>
  <si>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</si>
  <si>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</si>
  <si>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</si>
  <si>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</si>
  <si>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</si>
  <si>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</si>
  <si>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</si>
  <si>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</si>
  <si>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</si>
  <si>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</si>
  <si>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</si>
  <si>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</si>
  <si>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</si>
  <si>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</si>
  <si>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</si>
  <si>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</si>
  <si>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</si>
  <si>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</si>
  <si>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</si>
  <si>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</si>
  <si>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</si>
  <si>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</si>
  <si>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</si>
  <si>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</si>
  <si>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</si>
  <si>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</si>
  <si>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</si>
  <si>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</si>
  <si>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</si>
  <si>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</si>
  <si>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</si>
  <si>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</si>
  <si>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</si>
  <si>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</si>
  <si>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</si>
  <si>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</si>
  <si>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</si>
  <si>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</si>
  <si>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</si>
  <si>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</si>
  <si>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</si>
  <si>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</si>
  <si>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</si>
  <si>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</si>
  <si>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</si>
  <si>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</si>
  <si>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</si>
  <si>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</si>
  <si>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</si>
  <si>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</si>
  <si>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</si>
  <si>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</si>
  <si>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</si>
  <si>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</si>
  <si>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</si>
  <si>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项目支出绩效自评表</t>
  </si>
  <si>
    <t>（2022年度）</t>
  </si>
  <si>
    <t>优良中低差</t>
  </si>
  <si>
    <t>张硕</t>
  </si>
  <si>
    <t>道路里程</t>
  </si>
  <si>
    <t>带动平谷地区经济发展</t>
  </si>
  <si>
    <t>034-北京市交通委员会</t>
  </si>
  <si>
    <t>034012-北京市交通委员会平谷公路分局</t>
  </si>
  <si>
    <t>工程验收合格率</t>
  </si>
  <si>
    <t>持续为社会群众提供交通便利。</t>
  </si>
  <si>
    <t>有效增强道路通行能力、缓解交通压力，为周边居民提供保障性服务。</t>
  </si>
  <si>
    <t>经济效益指标
（13分）</t>
    <phoneticPr fontId="11" type="noConversion"/>
  </si>
  <si>
    <t>社会效益指标
（13分）</t>
    <phoneticPr fontId="11" type="noConversion"/>
  </si>
  <si>
    <t>可持续影响指标
（14分）</t>
    <phoneticPr fontId="11" type="noConversion"/>
  </si>
  <si>
    <t>工程质量标准：根据《公路工程质量检验评定标准》JTG F80/1-2017要求，工程质量等级评定为合格</t>
    <phoneticPr fontId="11" type="noConversion"/>
  </si>
  <si>
    <t>资金支付进度：12月前完成支付</t>
    <phoneticPr fontId="11" type="noConversion"/>
  </si>
  <si>
    <t>项目实施进度：12月底前完工</t>
    <phoneticPr fontId="11" type="noConversion"/>
  </si>
  <si>
    <r>
      <rPr>
        <sz val="10.5"/>
        <color rgb="FF000000"/>
        <rFont val="仿宋_GB2312"/>
        <charset val="134"/>
      </rPr>
      <t>符合</t>
    </r>
    <r>
      <rPr>
        <sz val="10.5"/>
        <color indexed="8"/>
        <rFont val="仿宋_GB2312"/>
        <charset val="134"/>
      </rPr>
      <t>《公路工程质量检验评定标准》JTG F80/1-2017要求</t>
    </r>
    <phoneticPr fontId="11" type="noConversion"/>
  </si>
  <si>
    <t>平夏路（东门桥-龙安路）提级改造项目</t>
    <phoneticPr fontId="11" type="noConversion"/>
  </si>
  <si>
    <t>平夏路（东门桥-平夏路）提级改造工程，东门桥至平夏路路段，全长3.2公里，三级公路提级二级公路。年度目标：计划2022年开工、完工。</t>
  </si>
  <si>
    <t>3.2公里</t>
  </si>
  <si>
    <t>≤1440万元</t>
  </si>
  <si>
    <t>平夏路（东门桥-平夏路）提级改造工程，东门桥至平夏路路段，全长3.2公里，三级公路提级二级公路。年度目标：计划2022年开工、完工。</t>
    <phoneticPr fontId="11" type="noConversion"/>
  </si>
  <si>
    <t>产
出
指
标
（50分）</t>
    <phoneticPr fontId="11" type="noConversion"/>
  </si>
  <si>
    <t>支撑资料不充分</t>
  </si>
  <si>
    <t>得以改善</t>
  </si>
  <si>
    <t>未在12月前完全支付</t>
  </si>
  <si>
    <t>未在12月前完全支付</t>
    <phoneticPr fontId="11" type="noConversion"/>
  </si>
  <si>
    <t>设计标准：二级公路</t>
    <phoneticPr fontId="11" type="noConversion"/>
  </si>
  <si>
    <t>12月底前完工</t>
    <phoneticPr fontId="11" type="noConversion"/>
  </si>
  <si>
    <r>
      <rPr>
        <sz val="10.5"/>
        <color rgb="FF000000"/>
        <rFont val="仿宋_GB2312"/>
        <charset val="134"/>
      </rPr>
      <t>符合</t>
    </r>
    <r>
      <rPr>
        <sz val="10.5"/>
        <color indexed="8"/>
        <rFont val="仿宋_GB2312"/>
        <charset val="134"/>
      </rPr>
      <t>设计标准</t>
    </r>
    <phoneticPr fontId="11" type="noConversion"/>
  </si>
  <si>
    <t>1180.6297万元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</si>
</sst>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10" fontId="18" fillId="0" borderId="5" xfId="0" applyNumberFormat="1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right" vertical="center" wrapText="1"/>
    </xf>
    <xf numFmtId="0" fontId="18" fillId="0" borderId="4" xfId="0" applyFont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center" wrapText="1"/>
    </xf>
    <xf numFmtId="0" fontId="15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43"/>
      <c r="B19" s="43"/>
      <c r="C19" s="43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43"/>
      <c r="B21" s="43"/>
      <c r="C21" s="43" t="s">
        <v>269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3"/>
      <c r="B22" s="43"/>
      <c r="C22" s="43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43"/>
      <c r="B23" s="43"/>
      <c r="C23" s="43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43"/>
      <c r="B24" s="43"/>
      <c r="C24" s="43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43"/>
      <c r="B25" s="43"/>
      <c r="C25" s="43" t="s">
        <v>270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3"/>
      <c r="B26" s="43"/>
      <c r="C26" s="43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3"/>
      <c r="B28" s="43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3"/>
      <c r="B29" s="43" t="s">
        <v>267</v>
      </c>
      <c r="C29" s="43" t="s">
        <v>272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43"/>
      <c r="B30" s="43"/>
      <c r="C30" s="43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43"/>
      <c r="B32" s="43"/>
      <c r="C32" s="43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43" t="s">
        <v>40</v>
      </c>
      <c r="B33" s="43"/>
      <c r="C33" s="43"/>
      <c r="D33" s="43"/>
      <c r="E33" s="43"/>
      <c r="F33" s="43"/>
      <c r="G33" s="17"/>
      <c r="H33" s="21" t="e">
        <f>I9+SUM(H16:H32)</f>
        <v>#DIV/0!</v>
      </c>
      <c r="I33" s="20"/>
    </row>
    <row r="34" spans="1:9" s="8" customFormat="1" ht="15.75">
      <c r="A34" s="41" t="s">
        <v>243</v>
      </c>
      <c r="B34" s="41"/>
      <c r="C34" s="41"/>
      <c r="D34" s="41"/>
      <c r="E34" s="41"/>
      <c r="F34" s="41"/>
      <c r="G34" s="41"/>
    </row>
    <row r="35" spans="1:9" s="8" customFormat="1" ht="15.7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5.75">
      <c r="A36" s="40" t="s">
        <v>244</v>
      </c>
      <c r="B36" s="40"/>
      <c r="C36" s="40"/>
      <c r="D36" s="40"/>
      <c r="E36" s="40"/>
      <c r="F36" s="40"/>
      <c r="G36" s="40"/>
    </row>
    <row r="37" spans="1:9" s="8" customFormat="1" ht="15.7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5.75">
      <c r="D38" s="9"/>
      <c r="E38" s="9"/>
      <c r="G38" s="10"/>
    </row>
  </sheetData>
  <mergeCells count="33"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186</v>
      </c>
      <c r="E16" s="12" t="s">
        <v>187</v>
      </c>
      <c r="F16" s="12" t="s">
        <v>187</v>
      </c>
      <c r="G16" s="17">
        <v>7</v>
      </c>
      <c r="H16" s="17"/>
      <c r="I16" s="12"/>
    </row>
    <row r="17" spans="1:9" s="11" customFormat="1">
      <c r="A17" s="43"/>
      <c r="B17" s="43"/>
      <c r="C17" s="43"/>
      <c r="D17" s="18" t="s">
        <v>188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43"/>
      <c r="B18" s="43"/>
      <c r="C18" s="43" t="s">
        <v>269</v>
      </c>
      <c r="D18" s="18" t="s">
        <v>189</v>
      </c>
      <c r="E18" s="12" t="s">
        <v>190</v>
      </c>
      <c r="F18" s="12" t="s">
        <v>190</v>
      </c>
      <c r="G18" s="17">
        <v>4</v>
      </c>
      <c r="H18" s="17"/>
      <c r="I18" s="12"/>
    </row>
    <row r="19" spans="1:9" s="11" customFormat="1">
      <c r="A19" s="43"/>
      <c r="B19" s="43"/>
      <c r="C19" s="43"/>
      <c r="D19" s="18" t="s">
        <v>191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43"/>
      <c r="B20" s="43"/>
      <c r="C20" s="43"/>
      <c r="D20" s="18" t="s">
        <v>192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43"/>
      <c r="B21" s="43"/>
      <c r="C21" s="43"/>
      <c r="D21" s="18" t="s">
        <v>193</v>
      </c>
      <c r="E21" s="12" t="s">
        <v>194</v>
      </c>
      <c r="F21" s="12" t="s">
        <v>194</v>
      </c>
      <c r="G21" s="17">
        <v>3</v>
      </c>
      <c r="H21" s="17"/>
      <c r="I21" s="12"/>
    </row>
    <row r="22" spans="1:9" s="11" customFormat="1" ht="26.25">
      <c r="A22" s="43"/>
      <c r="B22" s="43"/>
      <c r="C22" s="43" t="s">
        <v>270</v>
      </c>
      <c r="D22" s="18" t="s">
        <v>195</v>
      </c>
      <c r="E22" s="12" t="s">
        <v>196</v>
      </c>
      <c r="F22" s="12" t="s">
        <v>196</v>
      </c>
      <c r="G22" s="17">
        <v>4</v>
      </c>
      <c r="H22" s="17"/>
      <c r="I22" s="12"/>
    </row>
    <row r="23" spans="1:9" s="11" customFormat="1" ht="39.4">
      <c r="A23" s="43"/>
      <c r="B23" s="43"/>
      <c r="C23" s="43"/>
      <c r="D23" s="18" t="s">
        <v>197</v>
      </c>
      <c r="E23" s="12" t="s">
        <v>198</v>
      </c>
      <c r="F23" s="12" t="s">
        <v>198</v>
      </c>
      <c r="G23" s="17">
        <v>4</v>
      </c>
      <c r="H23" s="17"/>
      <c r="I23" s="12"/>
    </row>
    <row r="24" spans="1:9" s="11" customFormat="1" ht="18.75" customHeight="1">
      <c r="A24" s="43"/>
      <c r="B24" s="43"/>
      <c r="C24" s="43"/>
      <c r="D24" s="18" t="s">
        <v>199</v>
      </c>
      <c r="E24" s="12" t="s">
        <v>200</v>
      </c>
      <c r="F24" s="12" t="s">
        <v>200</v>
      </c>
      <c r="G24" s="17">
        <v>4</v>
      </c>
      <c r="H24" s="17"/>
      <c r="I24" s="12"/>
    </row>
    <row r="25" spans="1:9" s="11" customFormat="1">
      <c r="A25" s="43"/>
      <c r="B25" s="43"/>
      <c r="C25" s="57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43"/>
      <c r="B26" s="43"/>
      <c r="C26" s="58"/>
      <c r="D26" s="18" t="s">
        <v>201</v>
      </c>
      <c r="E26" s="12" t="s">
        <v>194</v>
      </c>
      <c r="F26" s="12" t="s">
        <v>194</v>
      </c>
      <c r="G26" s="17">
        <v>5</v>
      </c>
      <c r="H26" s="17"/>
      <c r="I26" s="12"/>
    </row>
    <row r="27" spans="1:9" s="11" customFormat="1" ht="21.75" customHeight="1">
      <c r="A27" s="43"/>
      <c r="B27" s="43" t="s">
        <v>267</v>
      </c>
      <c r="C27" s="43" t="s">
        <v>272</v>
      </c>
      <c r="D27" s="18" t="s">
        <v>95</v>
      </c>
      <c r="E27" s="12" t="s">
        <v>202</v>
      </c>
      <c r="F27" s="12" t="s">
        <v>202</v>
      </c>
      <c r="G27" s="17">
        <v>20</v>
      </c>
      <c r="H27" s="17"/>
      <c r="I27" s="12"/>
    </row>
    <row r="28" spans="1:9" s="11" customFormat="1" ht="26.25">
      <c r="A28" s="43"/>
      <c r="B28" s="43"/>
      <c r="C28" s="43"/>
      <c r="D28" s="18" t="s">
        <v>203</v>
      </c>
      <c r="E28" s="12" t="s">
        <v>204</v>
      </c>
      <c r="F28" s="12" t="s">
        <v>204</v>
      </c>
      <c r="G28" s="17">
        <v>20</v>
      </c>
      <c r="H28" s="17"/>
      <c r="I28" s="12"/>
    </row>
    <row r="29" spans="1:9" s="11" customFormat="1" ht="15.75">
      <c r="A29" s="43" t="s">
        <v>40</v>
      </c>
      <c r="B29" s="43"/>
      <c r="C29" s="43"/>
      <c r="D29" s="43"/>
      <c r="E29" s="43"/>
      <c r="F29" s="43"/>
      <c r="G29" s="17"/>
      <c r="H29" s="21" t="e">
        <f>I9+SUM(H16:H28)</f>
        <v>#DIV/0!</v>
      </c>
      <c r="I29" s="20"/>
    </row>
    <row r="30" spans="1:9" s="8" customFormat="1" ht="15.75">
      <c r="A30" s="41" t="s">
        <v>243</v>
      </c>
      <c r="B30" s="41"/>
      <c r="C30" s="41"/>
      <c r="D30" s="41"/>
      <c r="E30" s="41"/>
      <c r="F30" s="41"/>
      <c r="G30" s="41"/>
    </row>
    <row r="31" spans="1:9" s="8" customFormat="1" ht="15.75">
      <c r="A31" s="40" t="s">
        <v>41</v>
      </c>
      <c r="B31" s="40"/>
      <c r="C31" s="40"/>
      <c r="D31" s="40"/>
      <c r="E31" s="40"/>
      <c r="F31" s="40"/>
      <c r="G31" s="40"/>
    </row>
    <row r="32" spans="1:9" s="8" customFormat="1" ht="15.75">
      <c r="A32" s="40" t="s">
        <v>244</v>
      </c>
      <c r="B32" s="40"/>
      <c r="C32" s="40"/>
      <c r="D32" s="40"/>
      <c r="E32" s="40"/>
      <c r="F32" s="40"/>
      <c r="G32" s="40"/>
    </row>
    <row r="33" spans="1:7" s="8" customFormat="1" ht="15.75">
      <c r="A33" s="41" t="s">
        <v>42</v>
      </c>
      <c r="B33" s="41"/>
      <c r="C33" s="41"/>
      <c r="D33" s="41"/>
      <c r="E33" s="41"/>
      <c r="F33" s="41"/>
      <c r="G33" s="41"/>
    </row>
    <row r="34" spans="1:7" s="8" customFormat="1" ht="15.75">
      <c r="D34" s="9"/>
      <c r="E34" s="9"/>
      <c r="G34" s="10"/>
    </row>
  </sheetData>
  <mergeCells count="34">
    <mergeCell ref="A29:F29"/>
    <mergeCell ref="A30:G30"/>
    <mergeCell ref="A31:G31"/>
    <mergeCell ref="A32:G32"/>
    <mergeCell ref="A33:G33"/>
    <mergeCell ref="A15:A28"/>
    <mergeCell ref="B16:B26"/>
    <mergeCell ref="C16:C17"/>
    <mergeCell ref="C18:C21"/>
    <mergeCell ref="C22:C24"/>
    <mergeCell ref="C25:C26"/>
    <mergeCell ref="B27:B28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3"/>
      <c r="B16" s="43" t="s">
        <v>266</v>
      </c>
      <c r="C16" s="43" t="s">
        <v>268</v>
      </c>
      <c r="D16" s="18" t="s">
        <v>205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206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207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43"/>
      <c r="B19" s="43"/>
      <c r="C19" s="43"/>
      <c r="D19" s="18" t="s">
        <v>208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43"/>
      <c r="B20" s="43"/>
      <c r="C20" s="43"/>
      <c r="D20" s="18" t="s">
        <v>209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43"/>
      <c r="B21" s="43"/>
      <c r="C21" s="43" t="s">
        <v>269</v>
      </c>
      <c r="D21" s="18" t="s">
        <v>210</v>
      </c>
      <c r="E21" s="12" t="s">
        <v>211</v>
      </c>
      <c r="F21" s="12" t="s">
        <v>211</v>
      </c>
      <c r="G21" s="17">
        <v>2</v>
      </c>
      <c r="H21" s="17"/>
      <c r="I21" s="12"/>
    </row>
    <row r="22" spans="1:9" s="11" customFormat="1" ht="26.25">
      <c r="A22" s="43"/>
      <c r="B22" s="43"/>
      <c r="C22" s="43"/>
      <c r="D22" s="18" t="s">
        <v>212</v>
      </c>
      <c r="E22" s="12" t="s">
        <v>213</v>
      </c>
      <c r="F22" s="12" t="s">
        <v>213</v>
      </c>
      <c r="G22" s="17">
        <v>2</v>
      </c>
      <c r="H22" s="17"/>
      <c r="I22" s="12"/>
    </row>
    <row r="23" spans="1:9" s="11" customFormat="1">
      <c r="A23" s="43"/>
      <c r="B23" s="43"/>
      <c r="C23" s="43"/>
      <c r="D23" s="18" t="s">
        <v>214</v>
      </c>
      <c r="E23" s="12" t="s">
        <v>215</v>
      </c>
      <c r="F23" s="12" t="s">
        <v>215</v>
      </c>
      <c r="G23" s="17">
        <v>3</v>
      </c>
      <c r="H23" s="17"/>
      <c r="I23" s="12"/>
    </row>
    <row r="24" spans="1:9" s="11" customFormat="1">
      <c r="A24" s="43"/>
      <c r="B24" s="43"/>
      <c r="C24" s="43"/>
      <c r="D24" s="18" t="s">
        <v>216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43"/>
      <c r="B25" s="43"/>
      <c r="C25" s="43"/>
      <c r="D25" s="18" t="s">
        <v>217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43"/>
      <c r="B26" s="43"/>
      <c r="C26" s="43" t="s">
        <v>270</v>
      </c>
      <c r="D26" s="18" t="s">
        <v>218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219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3"/>
      <c r="B28" s="43"/>
      <c r="C28" s="43"/>
      <c r="D28" s="18" t="s">
        <v>220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43"/>
      <c r="B29" s="43"/>
      <c r="C29" s="2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3"/>
      <c r="B30" s="43" t="s">
        <v>267</v>
      </c>
      <c r="C30" s="43" t="s">
        <v>272</v>
      </c>
      <c r="D30" s="18" t="s">
        <v>95</v>
      </c>
      <c r="E30" s="12" t="s">
        <v>221</v>
      </c>
      <c r="F30" s="12" t="s">
        <v>111</v>
      </c>
      <c r="G30" s="17">
        <v>13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222</v>
      </c>
      <c r="E31" s="12" t="s">
        <v>223</v>
      </c>
      <c r="F31" s="12" t="s">
        <v>224</v>
      </c>
      <c r="G31" s="17">
        <v>13</v>
      </c>
      <c r="H31" s="17"/>
      <c r="I31" s="12"/>
    </row>
    <row r="32" spans="1:9" s="11" customFormat="1">
      <c r="A32" s="43"/>
      <c r="B32" s="43"/>
      <c r="C32" s="43"/>
      <c r="D32" s="18" t="s">
        <v>225</v>
      </c>
      <c r="E32" s="12" t="s">
        <v>226</v>
      </c>
      <c r="F32" s="12" t="s">
        <v>111</v>
      </c>
      <c r="G32" s="17">
        <v>14</v>
      </c>
      <c r="H32" s="17"/>
      <c r="I32" s="12"/>
    </row>
    <row r="33" spans="1:9" s="11" customFormat="1" ht="15.75">
      <c r="A33" s="43" t="s">
        <v>40</v>
      </c>
      <c r="B33" s="43"/>
      <c r="C33" s="43"/>
      <c r="D33" s="43"/>
      <c r="E33" s="43"/>
      <c r="F33" s="43"/>
      <c r="G33" s="17"/>
      <c r="H33" s="21" t="e">
        <f>I9+SUM(H16:H32)</f>
        <v>#DIV/0!</v>
      </c>
      <c r="I33" s="20"/>
    </row>
    <row r="34" spans="1:9" s="8" customFormat="1" ht="15.75">
      <c r="A34" s="41" t="s">
        <v>243</v>
      </c>
      <c r="B34" s="41"/>
      <c r="C34" s="41"/>
      <c r="D34" s="41"/>
      <c r="E34" s="41"/>
      <c r="F34" s="41"/>
      <c r="G34" s="41"/>
    </row>
    <row r="35" spans="1:9" s="8" customFormat="1" ht="15.7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5.75">
      <c r="A36" s="40" t="s">
        <v>244</v>
      </c>
      <c r="B36" s="40"/>
      <c r="C36" s="40"/>
      <c r="D36" s="40"/>
      <c r="E36" s="40"/>
      <c r="F36" s="40"/>
      <c r="G36" s="40"/>
    </row>
    <row r="37" spans="1:9" s="8" customFormat="1" ht="15.7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5.75">
      <c r="D38" s="9"/>
      <c r="E38" s="9"/>
      <c r="G38" s="10"/>
    </row>
  </sheetData>
  <mergeCells count="33">
    <mergeCell ref="A33:F33"/>
    <mergeCell ref="A34:G34"/>
    <mergeCell ref="A35:G35"/>
    <mergeCell ref="A36:G36"/>
    <mergeCell ref="A37:G37"/>
    <mergeCell ref="A15:A32"/>
    <mergeCell ref="B16:B29"/>
    <mergeCell ref="C16:C20"/>
    <mergeCell ref="C21:C25"/>
    <mergeCell ref="C26:C28"/>
    <mergeCell ref="B30:B32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227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43"/>
      <c r="B17" s="43"/>
      <c r="C17" s="43"/>
      <c r="D17" s="18" t="s">
        <v>228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43"/>
      <c r="B18" s="43"/>
      <c r="C18" s="43"/>
      <c r="D18" s="18" t="s">
        <v>229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43"/>
      <c r="B19" s="43"/>
      <c r="C19" s="43" t="s">
        <v>269</v>
      </c>
      <c r="D19" s="18" t="s">
        <v>230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43"/>
      <c r="B20" s="43"/>
      <c r="C20" s="43"/>
      <c r="D20" s="18" t="s">
        <v>231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43"/>
      <c r="B21" s="43"/>
      <c r="C21" s="43"/>
      <c r="D21" s="18" t="s">
        <v>232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43"/>
      <c r="B22" s="43"/>
      <c r="C22" s="43" t="s">
        <v>270</v>
      </c>
      <c r="D22" s="18" t="s">
        <v>233</v>
      </c>
      <c r="E22" s="12" t="s">
        <v>234</v>
      </c>
      <c r="F22" s="12" t="s">
        <v>234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235</v>
      </c>
      <c r="E23" s="12" t="s">
        <v>234</v>
      </c>
      <c r="F23" s="12" t="s">
        <v>234</v>
      </c>
      <c r="G23" s="17">
        <v>4</v>
      </c>
      <c r="H23" s="17"/>
      <c r="I23" s="12"/>
    </row>
    <row r="24" spans="1:9" s="11" customFormat="1">
      <c r="A24" s="43"/>
      <c r="B24" s="43"/>
      <c r="C24" s="43"/>
      <c r="D24" s="18" t="s">
        <v>236</v>
      </c>
      <c r="E24" s="12" t="s">
        <v>234</v>
      </c>
      <c r="F24" s="12" t="s">
        <v>234</v>
      </c>
      <c r="G24" s="17">
        <v>4</v>
      </c>
      <c r="H24" s="17"/>
      <c r="I24" s="12"/>
    </row>
    <row r="25" spans="1:9" s="11" customFormat="1">
      <c r="A25" s="43"/>
      <c r="B25" s="43"/>
      <c r="C25" s="57" t="s">
        <v>271</v>
      </c>
      <c r="D25" s="18" t="s">
        <v>237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43"/>
      <c r="B26" s="43"/>
      <c r="C26" s="59"/>
      <c r="D26" s="18" t="s">
        <v>238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43"/>
      <c r="B27" s="43"/>
      <c r="C27" s="58"/>
      <c r="D27" s="18" t="s">
        <v>239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43"/>
      <c r="B28" s="43" t="s">
        <v>267</v>
      </c>
      <c r="C28" s="43" t="s">
        <v>272</v>
      </c>
      <c r="D28" s="18" t="s">
        <v>68</v>
      </c>
      <c r="E28" s="12" t="s">
        <v>240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3"/>
      <c r="B29" s="43"/>
      <c r="C29" s="43"/>
      <c r="D29" s="18" t="s">
        <v>95</v>
      </c>
      <c r="E29" s="12" t="s">
        <v>241</v>
      </c>
      <c r="F29" s="12" t="s">
        <v>111</v>
      </c>
      <c r="G29" s="17">
        <v>10</v>
      </c>
      <c r="H29" s="17"/>
      <c r="I29" s="12"/>
    </row>
    <row r="30" spans="1:9" s="11" customFormat="1" ht="21.75" customHeight="1">
      <c r="A30" s="43"/>
      <c r="B30" s="43"/>
      <c r="C30" s="43"/>
      <c r="D30" s="18" t="s">
        <v>97</v>
      </c>
      <c r="E30" s="12" t="s">
        <v>98</v>
      </c>
      <c r="F30" s="12" t="s">
        <v>96</v>
      </c>
      <c r="G30" s="17">
        <v>10</v>
      </c>
      <c r="H30" s="17"/>
      <c r="I30" s="12"/>
    </row>
    <row r="31" spans="1:9" s="11" customFormat="1">
      <c r="A31" s="43"/>
      <c r="B31" s="43"/>
      <c r="C31" s="43"/>
      <c r="D31" s="18" t="s">
        <v>37</v>
      </c>
      <c r="E31" s="12" t="s">
        <v>242</v>
      </c>
      <c r="F31" s="12" t="s">
        <v>111</v>
      </c>
      <c r="G31" s="17">
        <v>10</v>
      </c>
      <c r="H31" s="17"/>
      <c r="I31" s="12"/>
    </row>
    <row r="32" spans="1:9" s="11" customFormat="1" ht="15.75">
      <c r="A32" s="43" t="s">
        <v>40</v>
      </c>
      <c r="B32" s="43"/>
      <c r="C32" s="43"/>
      <c r="D32" s="43"/>
      <c r="E32" s="43"/>
      <c r="F32" s="43"/>
      <c r="G32" s="17"/>
      <c r="H32" s="21" t="e">
        <f>I9+SUM(H16:H31)</f>
        <v>#DIV/0!</v>
      </c>
      <c r="I32" s="20"/>
    </row>
    <row r="33" spans="1:7" s="8" customFormat="1" ht="15.75">
      <c r="A33" s="41" t="s">
        <v>243</v>
      </c>
      <c r="B33" s="41"/>
      <c r="C33" s="41"/>
      <c r="D33" s="41"/>
      <c r="E33" s="41"/>
      <c r="F33" s="41"/>
      <c r="G33" s="41"/>
    </row>
    <row r="34" spans="1:7" s="8" customFormat="1" ht="15.7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5.75">
      <c r="A35" s="40" t="s">
        <v>244</v>
      </c>
      <c r="B35" s="40"/>
      <c r="C35" s="40"/>
      <c r="D35" s="40"/>
      <c r="E35" s="40"/>
      <c r="F35" s="40"/>
      <c r="G35" s="40"/>
    </row>
    <row r="36" spans="1:7" s="8" customFormat="1" ht="15.7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5.75">
      <c r="D37" s="9"/>
      <c r="E37" s="9"/>
      <c r="G37" s="10"/>
    </row>
  </sheetData>
  <mergeCells count="34">
    <mergeCell ref="A32:F32"/>
    <mergeCell ref="A33:G33"/>
    <mergeCell ref="A34:G34"/>
    <mergeCell ref="A35:G35"/>
    <mergeCell ref="A36:G36"/>
    <mergeCell ref="A15:A31"/>
    <mergeCell ref="B16:B27"/>
    <mergeCell ref="C16:C18"/>
    <mergeCell ref="C19:C21"/>
    <mergeCell ref="C22:C24"/>
    <mergeCell ref="C25:C27"/>
    <mergeCell ref="B28:B31"/>
    <mergeCell ref="C28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16" sqref="G16:G30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43"/>
      <c r="B17" s="43"/>
      <c r="C17" s="43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43"/>
      <c r="B18" s="43"/>
      <c r="C18" s="43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43"/>
      <c r="B19" s="43"/>
      <c r="C19" s="43" t="s">
        <v>269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43"/>
      <c r="B20" s="43"/>
      <c r="C20" s="43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43"/>
      <c r="B21" s="43"/>
      <c r="C21" s="43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43"/>
      <c r="B22" s="43"/>
      <c r="C22" s="43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43"/>
      <c r="B23" s="43"/>
      <c r="C23" s="43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43"/>
      <c r="B24" s="43"/>
      <c r="C24" s="43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43"/>
      <c r="B25" s="43"/>
      <c r="C25" s="43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43"/>
      <c r="B26" s="43"/>
      <c r="C26" s="43" t="s">
        <v>270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3"/>
      <c r="B28" s="43"/>
      <c r="C28" s="43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43"/>
      <c r="B29" s="43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3"/>
      <c r="B30" s="43" t="s">
        <v>267</v>
      </c>
      <c r="C30" s="43" t="s">
        <v>272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43"/>
      <c r="B32" s="43"/>
      <c r="C32" s="43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43"/>
      <c r="B33" s="43"/>
      <c r="C33" s="43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43" t="s">
        <v>40</v>
      </c>
      <c r="B34" s="43"/>
      <c r="C34" s="43"/>
      <c r="D34" s="43"/>
      <c r="E34" s="43"/>
      <c r="F34" s="43"/>
      <c r="G34" s="17"/>
      <c r="H34" s="21" t="e">
        <f>I9+SUM(H16:H33)</f>
        <v>#DIV/0!</v>
      </c>
      <c r="I34" s="20"/>
    </row>
    <row r="35" spans="1:9" s="8" customFormat="1" ht="15.75">
      <c r="A35" s="41" t="s">
        <v>243</v>
      </c>
      <c r="B35" s="41"/>
      <c r="C35" s="41"/>
      <c r="D35" s="41"/>
      <c r="E35" s="41"/>
      <c r="F35" s="41"/>
      <c r="G35" s="41"/>
    </row>
    <row r="36" spans="1:9" s="8" customFormat="1" ht="15.75">
      <c r="A36" s="40" t="s">
        <v>41</v>
      </c>
      <c r="B36" s="40"/>
      <c r="C36" s="40"/>
      <c r="D36" s="40"/>
      <c r="E36" s="40"/>
      <c r="F36" s="40"/>
      <c r="G36" s="40"/>
    </row>
    <row r="37" spans="1:9" s="8" customFormat="1" ht="15.75">
      <c r="A37" s="40" t="s">
        <v>244</v>
      </c>
      <c r="B37" s="40"/>
      <c r="C37" s="40"/>
      <c r="D37" s="40"/>
      <c r="E37" s="40"/>
      <c r="F37" s="40"/>
      <c r="G37" s="40"/>
    </row>
    <row r="38" spans="1:9" s="8" customFormat="1" ht="15.75">
      <c r="A38" s="41" t="s">
        <v>42</v>
      </c>
      <c r="B38" s="41"/>
      <c r="C38" s="41"/>
      <c r="D38" s="41"/>
      <c r="E38" s="41"/>
      <c r="F38" s="41"/>
      <c r="G38" s="41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18"/>
    <mergeCell ref="C19:C25"/>
    <mergeCell ref="C26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43"/>
      <c r="B17" s="43"/>
      <c r="C17" s="43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43"/>
      <c r="B19" s="43"/>
      <c r="C19" s="43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43"/>
      <c r="B21" s="43"/>
      <c r="C21" s="43" t="s">
        <v>269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43"/>
      <c r="B22" s="43"/>
      <c r="C22" s="43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43"/>
      <c r="B24" s="43"/>
      <c r="C24" s="43" t="s">
        <v>270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43"/>
      <c r="B25" s="43"/>
      <c r="C25" s="43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43"/>
      <c r="B26" s="43"/>
      <c r="C26" s="43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43"/>
      <c r="B27" s="43"/>
      <c r="C27" s="43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43"/>
      <c r="B28" s="43"/>
      <c r="C28" s="43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43"/>
      <c r="B29" s="43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3"/>
      <c r="B30" s="43" t="s">
        <v>267</v>
      </c>
      <c r="C30" s="43" t="s">
        <v>272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43"/>
      <c r="B31" s="43"/>
      <c r="C31" s="43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43"/>
      <c r="B32" s="43"/>
      <c r="C32" s="43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43"/>
      <c r="B33" s="43"/>
      <c r="C33" s="43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43" t="s">
        <v>40</v>
      </c>
      <c r="B34" s="43"/>
      <c r="C34" s="43"/>
      <c r="D34" s="43"/>
      <c r="E34" s="43"/>
      <c r="F34" s="43"/>
      <c r="G34" s="17"/>
      <c r="H34" s="21" t="e">
        <f>I9+SUM(H16:H33)</f>
        <v>#DIV/0!</v>
      </c>
      <c r="I34" s="20"/>
    </row>
    <row r="35" spans="1:9" s="8" customFormat="1" ht="15.75">
      <c r="A35" s="41" t="s">
        <v>243</v>
      </c>
      <c r="B35" s="41"/>
      <c r="C35" s="41"/>
      <c r="D35" s="41"/>
      <c r="E35" s="41"/>
      <c r="F35" s="41"/>
      <c r="G35" s="41"/>
    </row>
    <row r="36" spans="1:9" s="8" customFormat="1" ht="15.75">
      <c r="A36" s="40" t="s">
        <v>41</v>
      </c>
      <c r="B36" s="40"/>
      <c r="C36" s="40"/>
      <c r="D36" s="40"/>
      <c r="E36" s="40"/>
      <c r="F36" s="40"/>
      <c r="G36" s="40"/>
    </row>
    <row r="37" spans="1:9" s="8" customFormat="1" ht="15.75">
      <c r="A37" s="40" t="s">
        <v>244</v>
      </c>
      <c r="B37" s="40"/>
      <c r="C37" s="40"/>
      <c r="D37" s="40"/>
      <c r="E37" s="40"/>
      <c r="F37" s="40"/>
      <c r="G37" s="40"/>
    </row>
    <row r="38" spans="1:9" s="8" customFormat="1" ht="15.75">
      <c r="A38" s="41" t="s">
        <v>42</v>
      </c>
      <c r="B38" s="41"/>
      <c r="C38" s="41"/>
      <c r="D38" s="41"/>
      <c r="E38" s="41"/>
      <c r="F38" s="41"/>
      <c r="G38" s="41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20"/>
    <mergeCell ref="C21:C23"/>
    <mergeCell ref="C24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E851-1AC8-4A4A-8248-B52FD1E83A52}">
  <dimension ref="A1:I31"/>
  <sheetViews>
    <sheetView tabSelected="1" view="pageBreakPreview" zoomScaleNormal="100" zoomScaleSheetLayoutView="100" workbookViewId="0">
      <selection activeCell="H25" sqref="H25"/>
    </sheetView>
  </sheetViews>
  <sheetFormatPr defaultColWidth="9" defaultRowHeight="13.5"/>
  <cols>
    <col min="1" max="1" width="4.1328125" customWidth="1"/>
    <col min="2" max="2" width="8.86328125" customWidth="1"/>
    <col min="3" max="3" width="18.6640625" customWidth="1"/>
    <col min="4" max="4" width="27.33203125" style="3" customWidth="1"/>
    <col min="5" max="5" width="19.59765625" style="3" customWidth="1"/>
    <col min="6" max="6" width="12.59765625" customWidth="1"/>
    <col min="7" max="7" width="4.796875" style="4" bestFit="1" customWidth="1"/>
    <col min="8" max="8" width="7.46484375" bestFit="1" customWidth="1"/>
    <col min="9" max="9" width="22.06640625" customWidth="1"/>
  </cols>
  <sheetData>
    <row r="1" spans="1:9" ht="20.25">
      <c r="A1" s="45"/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273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274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50" t="s">
        <v>1</v>
      </c>
      <c r="B5" s="50"/>
      <c r="C5" s="50" t="s">
        <v>291</v>
      </c>
      <c r="D5" s="50"/>
      <c r="E5" s="50"/>
      <c r="F5" s="50"/>
      <c r="G5" s="50"/>
      <c r="H5" s="50"/>
      <c r="I5" s="50"/>
    </row>
    <row r="6" spans="1:9" s="11" customFormat="1">
      <c r="A6" s="50" t="s">
        <v>247</v>
      </c>
      <c r="B6" s="50"/>
      <c r="C6" s="51" t="s">
        <v>279</v>
      </c>
      <c r="D6" s="51"/>
      <c r="E6" s="51"/>
      <c r="F6" s="24" t="s">
        <v>2</v>
      </c>
      <c r="G6" s="51" t="s">
        <v>280</v>
      </c>
      <c r="H6" s="51"/>
      <c r="I6" s="51"/>
    </row>
    <row r="7" spans="1:9" s="11" customFormat="1">
      <c r="A7" s="50" t="s">
        <v>248</v>
      </c>
      <c r="B7" s="50"/>
      <c r="C7" s="51" t="s">
        <v>276</v>
      </c>
      <c r="D7" s="51"/>
      <c r="E7" s="51"/>
      <c r="F7" s="24" t="s">
        <v>249</v>
      </c>
      <c r="G7" s="51">
        <v>89985966</v>
      </c>
      <c r="H7" s="51"/>
      <c r="I7" s="51"/>
    </row>
    <row r="8" spans="1:9" s="11" customFormat="1">
      <c r="A8" s="50" t="s">
        <v>250</v>
      </c>
      <c r="B8" s="50"/>
      <c r="C8" s="24"/>
      <c r="D8" s="23" t="s">
        <v>251</v>
      </c>
      <c r="E8" s="24" t="s">
        <v>252</v>
      </c>
      <c r="F8" s="24" t="s">
        <v>253</v>
      </c>
      <c r="G8" s="24" t="s">
        <v>9</v>
      </c>
      <c r="H8" s="24" t="s">
        <v>254</v>
      </c>
      <c r="I8" s="23" t="s">
        <v>3</v>
      </c>
    </row>
    <row r="9" spans="1:9" s="11" customFormat="1" ht="13.5" customHeight="1">
      <c r="A9" s="50" t="s">
        <v>255</v>
      </c>
      <c r="B9" s="50"/>
      <c r="C9" s="25" t="s">
        <v>256</v>
      </c>
      <c r="D9" s="35">
        <v>1440</v>
      </c>
      <c r="E9" s="36">
        <v>1440</v>
      </c>
      <c r="F9" s="37">
        <v>1180.6297</v>
      </c>
      <c r="G9" s="24">
        <v>10</v>
      </c>
      <c r="H9" s="26">
        <f>+F9/E9</f>
        <v>0.81988173611111104</v>
      </c>
      <c r="I9" s="27">
        <f>G9*H9</f>
        <v>8.1988173611111108</v>
      </c>
    </row>
    <row r="10" spans="1:9" s="11" customFormat="1">
      <c r="A10" s="42"/>
      <c r="B10" s="42"/>
      <c r="C10" s="25" t="s">
        <v>257</v>
      </c>
      <c r="D10" s="35">
        <v>1440</v>
      </c>
      <c r="E10" s="36">
        <v>1440</v>
      </c>
      <c r="F10" s="37">
        <v>1180.6297</v>
      </c>
      <c r="G10" s="24" t="s">
        <v>258</v>
      </c>
      <c r="H10" s="23"/>
      <c r="I10" s="23" t="s">
        <v>258</v>
      </c>
    </row>
    <row r="11" spans="1:9" s="11" customFormat="1">
      <c r="A11" s="42"/>
      <c r="B11" s="42"/>
      <c r="C11" s="25" t="s">
        <v>259</v>
      </c>
      <c r="D11" s="23"/>
      <c r="E11" s="23"/>
      <c r="F11" s="24"/>
      <c r="G11" s="24" t="s">
        <v>258</v>
      </c>
      <c r="H11" s="23"/>
      <c r="I11" s="23" t="s">
        <v>258</v>
      </c>
    </row>
    <row r="12" spans="1:9" s="11" customFormat="1">
      <c r="A12" s="42"/>
      <c r="B12" s="42"/>
      <c r="C12" s="25" t="s">
        <v>260</v>
      </c>
      <c r="D12" s="23"/>
      <c r="E12" s="23"/>
      <c r="F12" s="24"/>
      <c r="G12" s="24" t="s">
        <v>258</v>
      </c>
      <c r="H12" s="23"/>
      <c r="I12" s="23" t="s">
        <v>258</v>
      </c>
    </row>
    <row r="13" spans="1:9" s="11" customFormat="1" ht="18" customHeight="1">
      <c r="A13" s="50" t="s">
        <v>4</v>
      </c>
      <c r="B13" s="50" t="s">
        <v>261</v>
      </c>
      <c r="C13" s="50"/>
      <c r="D13" s="50"/>
      <c r="E13" s="50"/>
      <c r="F13" s="50" t="s">
        <v>262</v>
      </c>
      <c r="G13" s="50"/>
      <c r="H13" s="50"/>
      <c r="I13" s="50"/>
    </row>
    <row r="14" spans="1:9" s="11" customFormat="1" ht="73.5" customHeight="1">
      <c r="A14" s="50"/>
      <c r="B14" s="52" t="s">
        <v>292</v>
      </c>
      <c r="C14" s="53"/>
      <c r="D14" s="53"/>
      <c r="E14" s="54"/>
      <c r="F14" s="60" t="s">
        <v>295</v>
      </c>
      <c r="G14" s="61"/>
      <c r="H14" s="61"/>
      <c r="I14" s="62"/>
    </row>
    <row r="15" spans="1:9" s="11" customFormat="1" ht="22.15" customHeight="1">
      <c r="A15" s="50" t="s">
        <v>5</v>
      </c>
      <c r="B15" s="23" t="s">
        <v>6</v>
      </c>
      <c r="C15" s="23" t="s">
        <v>7</v>
      </c>
      <c r="D15" s="24" t="s">
        <v>8</v>
      </c>
      <c r="E15" s="23" t="s">
        <v>263</v>
      </c>
      <c r="F15" s="23" t="s">
        <v>264</v>
      </c>
      <c r="G15" s="24" t="s">
        <v>9</v>
      </c>
      <c r="H15" s="24" t="s">
        <v>3</v>
      </c>
      <c r="I15" s="23" t="s">
        <v>246</v>
      </c>
    </row>
    <row r="16" spans="1:9" s="11" customFormat="1" ht="26.25" customHeight="1">
      <c r="A16" s="50"/>
      <c r="B16" s="50" t="s">
        <v>296</v>
      </c>
      <c r="C16" s="23" t="s">
        <v>268</v>
      </c>
      <c r="D16" s="34" t="s">
        <v>277</v>
      </c>
      <c r="E16" s="23" t="s">
        <v>293</v>
      </c>
      <c r="F16" s="23" t="s">
        <v>293</v>
      </c>
      <c r="G16" s="28">
        <v>15</v>
      </c>
      <c r="H16" s="28">
        <v>15</v>
      </c>
      <c r="I16" s="23"/>
    </row>
    <row r="17" spans="1:9" s="11" customFormat="1" ht="64.900000000000006" customHeight="1">
      <c r="A17" s="50"/>
      <c r="B17" s="50"/>
      <c r="C17" s="50" t="s">
        <v>269</v>
      </c>
      <c r="D17" s="34" t="s">
        <v>287</v>
      </c>
      <c r="E17" s="29" t="s">
        <v>275</v>
      </c>
      <c r="F17" s="29" t="s">
        <v>290</v>
      </c>
      <c r="G17" s="28">
        <v>4</v>
      </c>
      <c r="H17" s="28">
        <v>4</v>
      </c>
      <c r="I17" s="23"/>
    </row>
    <row r="18" spans="1:9" s="11" customFormat="1">
      <c r="A18" s="50"/>
      <c r="B18" s="50"/>
      <c r="C18" s="50"/>
      <c r="D18" s="34" t="s">
        <v>281</v>
      </c>
      <c r="E18" s="29">
        <v>1</v>
      </c>
      <c r="F18" s="29">
        <v>1</v>
      </c>
      <c r="G18" s="28">
        <v>4</v>
      </c>
      <c r="H18" s="28">
        <v>4</v>
      </c>
      <c r="I18" s="23"/>
    </row>
    <row r="19" spans="1:9" s="11" customFormat="1" ht="21.75" customHeight="1">
      <c r="A19" s="50"/>
      <c r="B19" s="50"/>
      <c r="C19" s="50"/>
      <c r="D19" s="34" t="s">
        <v>301</v>
      </c>
      <c r="E19" s="23" t="s">
        <v>275</v>
      </c>
      <c r="F19" s="23" t="s">
        <v>303</v>
      </c>
      <c r="G19" s="28">
        <v>5</v>
      </c>
      <c r="H19" s="28">
        <v>5</v>
      </c>
      <c r="I19" s="23"/>
    </row>
    <row r="20" spans="1:9" s="11" customFormat="1">
      <c r="A20" s="50"/>
      <c r="B20" s="50"/>
      <c r="C20" s="50" t="s">
        <v>270</v>
      </c>
      <c r="D20" s="34" t="s">
        <v>289</v>
      </c>
      <c r="E20" s="23" t="s">
        <v>275</v>
      </c>
      <c r="F20" s="23" t="s">
        <v>302</v>
      </c>
      <c r="G20" s="28">
        <v>6</v>
      </c>
      <c r="H20" s="28">
        <v>6</v>
      </c>
      <c r="I20" s="23"/>
    </row>
    <row r="21" spans="1:9" s="11" customFormat="1" ht="37.9" customHeight="1">
      <c r="A21" s="50"/>
      <c r="B21" s="50"/>
      <c r="C21" s="50"/>
      <c r="D21" s="34" t="s">
        <v>288</v>
      </c>
      <c r="E21" s="23" t="s">
        <v>275</v>
      </c>
      <c r="F21" s="33" t="s">
        <v>300</v>
      </c>
      <c r="G21" s="28">
        <v>6</v>
      </c>
      <c r="H21" s="28">
        <v>3</v>
      </c>
      <c r="I21" s="23" t="s">
        <v>299</v>
      </c>
    </row>
    <row r="22" spans="1:9" s="11" customFormat="1" ht="26.25">
      <c r="A22" s="50"/>
      <c r="B22" s="50"/>
      <c r="C22" s="23" t="s">
        <v>271</v>
      </c>
      <c r="D22" s="34" t="s">
        <v>28</v>
      </c>
      <c r="E22" s="23" t="s">
        <v>294</v>
      </c>
      <c r="F22" s="23" t="s">
        <v>304</v>
      </c>
      <c r="G22" s="28">
        <v>10</v>
      </c>
      <c r="H22" s="28">
        <v>10</v>
      </c>
      <c r="I22" s="23"/>
    </row>
    <row r="23" spans="1:9" s="11" customFormat="1" ht="36.75" customHeight="1">
      <c r="A23" s="50"/>
      <c r="B23" s="50" t="s">
        <v>272</v>
      </c>
      <c r="C23" s="23" t="s">
        <v>284</v>
      </c>
      <c r="D23" s="39" t="s">
        <v>278</v>
      </c>
      <c r="E23" s="23" t="s">
        <v>275</v>
      </c>
      <c r="F23" s="23" t="s">
        <v>298</v>
      </c>
      <c r="G23" s="28">
        <v>13</v>
      </c>
      <c r="H23" s="28">
        <v>10</v>
      </c>
      <c r="I23" s="23" t="s">
        <v>297</v>
      </c>
    </row>
    <row r="24" spans="1:9" s="11" customFormat="1" ht="42.75" customHeight="1">
      <c r="A24" s="50"/>
      <c r="B24" s="50"/>
      <c r="C24" s="23" t="s">
        <v>285</v>
      </c>
      <c r="D24" s="39" t="s">
        <v>283</v>
      </c>
      <c r="E24" s="23" t="s">
        <v>275</v>
      </c>
      <c r="F24" s="23" t="s">
        <v>298</v>
      </c>
      <c r="G24" s="28">
        <v>13</v>
      </c>
      <c r="H24" s="28">
        <v>12</v>
      </c>
      <c r="I24" s="23" t="s">
        <v>297</v>
      </c>
    </row>
    <row r="25" spans="1:9" s="11" customFormat="1" ht="43.9" customHeight="1">
      <c r="A25" s="50"/>
      <c r="B25" s="50"/>
      <c r="C25" s="23" t="s">
        <v>286</v>
      </c>
      <c r="D25" s="39" t="s">
        <v>282</v>
      </c>
      <c r="E25" s="23" t="s">
        <v>275</v>
      </c>
      <c r="F25" s="23" t="s">
        <v>298</v>
      </c>
      <c r="G25" s="28">
        <v>14</v>
      </c>
      <c r="H25" s="28">
        <v>13</v>
      </c>
      <c r="I25" s="23" t="s">
        <v>297</v>
      </c>
    </row>
    <row r="26" spans="1:9" s="11" customFormat="1" ht="15.75">
      <c r="A26" s="50" t="s">
        <v>40</v>
      </c>
      <c r="B26" s="50"/>
      <c r="C26" s="50"/>
      <c r="D26" s="50"/>
      <c r="E26" s="50"/>
      <c r="F26" s="50"/>
      <c r="G26" s="28"/>
      <c r="H26" s="21">
        <f>I9+SUM(H16:H25)</f>
        <v>90.198817361111111</v>
      </c>
      <c r="I26" s="38"/>
    </row>
    <row r="27" spans="1:9" s="30" customFormat="1" ht="15.75">
      <c r="A27" s="56"/>
      <c r="B27" s="56"/>
      <c r="C27" s="56"/>
      <c r="D27" s="56"/>
      <c r="E27" s="56"/>
      <c r="F27" s="56"/>
      <c r="G27" s="56"/>
    </row>
    <row r="28" spans="1:9" s="30" customFormat="1" ht="15.75">
      <c r="A28" s="55"/>
      <c r="B28" s="55"/>
      <c r="C28" s="55"/>
      <c r="D28" s="55"/>
      <c r="E28" s="55"/>
      <c r="F28" s="55"/>
      <c r="G28" s="55"/>
    </row>
    <row r="29" spans="1:9" s="30" customFormat="1" ht="15.75">
      <c r="A29" s="55"/>
      <c r="B29" s="55"/>
      <c r="C29" s="55"/>
      <c r="D29" s="55"/>
      <c r="E29" s="55"/>
      <c r="F29" s="55"/>
      <c r="G29" s="55"/>
    </row>
    <row r="30" spans="1:9" s="30" customFormat="1" ht="15.75">
      <c r="A30" s="56"/>
      <c r="B30" s="56"/>
      <c r="C30" s="56"/>
      <c r="D30" s="56"/>
      <c r="E30" s="56"/>
      <c r="F30" s="56"/>
      <c r="G30" s="56"/>
    </row>
    <row r="31" spans="1:9" s="30" customFormat="1" ht="15.75">
      <c r="D31" s="31"/>
      <c r="E31" s="31"/>
      <c r="G31" s="32"/>
    </row>
  </sheetData>
  <mergeCells count="31">
    <mergeCell ref="A28:G28"/>
    <mergeCell ref="A29:G29"/>
    <mergeCell ref="A30:G30"/>
    <mergeCell ref="A27:G27"/>
    <mergeCell ref="B16:B22"/>
    <mergeCell ref="C17:C19"/>
    <mergeCell ref="C20:C21"/>
    <mergeCell ref="A15:A25"/>
    <mergeCell ref="B23:B25"/>
    <mergeCell ref="A26:F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3"/>
      <c r="B16" s="43" t="s">
        <v>266</v>
      </c>
      <c r="C16" s="12" t="s">
        <v>268</v>
      </c>
      <c r="D16" s="18" t="s">
        <v>99</v>
      </c>
      <c r="E16" s="12" t="s">
        <v>100</v>
      </c>
      <c r="F16" s="12" t="s">
        <v>100</v>
      </c>
      <c r="G16" s="17">
        <v>15</v>
      </c>
      <c r="H16" s="17"/>
      <c r="I16" s="12"/>
    </row>
    <row r="17" spans="1:9" s="11" customFormat="1">
      <c r="A17" s="43"/>
      <c r="B17" s="43"/>
      <c r="C17" s="43" t="s">
        <v>269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43"/>
      <c r="B18" s="43"/>
      <c r="C18" s="43"/>
      <c r="D18" s="18" t="s">
        <v>101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43"/>
      <c r="B19" s="43"/>
      <c r="C19" s="43"/>
      <c r="D19" s="18" t="s">
        <v>102</v>
      </c>
      <c r="E19" s="12" t="s">
        <v>103</v>
      </c>
      <c r="F19" s="12" t="s">
        <v>103</v>
      </c>
      <c r="G19" s="17">
        <v>5</v>
      </c>
      <c r="H19" s="17"/>
      <c r="I19" s="12"/>
    </row>
    <row r="20" spans="1:9" s="11" customFormat="1">
      <c r="A20" s="43"/>
      <c r="B20" s="43"/>
      <c r="C20" s="43" t="s">
        <v>270</v>
      </c>
      <c r="D20" s="18" t="s">
        <v>104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43"/>
      <c r="B21" s="43"/>
      <c r="C21" s="43"/>
      <c r="D21" s="18" t="s">
        <v>105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43"/>
      <c r="B22" s="43"/>
      <c r="C22" s="43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43"/>
      <c r="B23" s="43"/>
      <c r="C23" s="43"/>
      <c r="D23" s="18" t="s">
        <v>106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43"/>
      <c r="B24" s="43"/>
      <c r="C24" s="43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43"/>
      <c r="B25" s="43"/>
      <c r="C25" s="57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43"/>
      <c r="B26" s="43"/>
      <c r="C26" s="58"/>
      <c r="D26" s="18" t="s">
        <v>107</v>
      </c>
      <c r="E26" s="12" t="s">
        <v>108</v>
      </c>
      <c r="F26" s="12" t="s">
        <v>108</v>
      </c>
      <c r="G26" s="17">
        <v>5</v>
      </c>
      <c r="H26" s="17"/>
      <c r="I26" s="12"/>
    </row>
    <row r="27" spans="1:9" s="11" customFormat="1" ht="21.75" customHeight="1">
      <c r="A27" s="43"/>
      <c r="B27" s="43" t="s">
        <v>267</v>
      </c>
      <c r="C27" s="43" t="s">
        <v>272</v>
      </c>
      <c r="D27" s="18" t="s">
        <v>62</v>
      </c>
      <c r="E27" s="12" t="s">
        <v>109</v>
      </c>
      <c r="F27" s="12" t="s">
        <v>96</v>
      </c>
      <c r="G27" s="17">
        <v>10</v>
      </c>
      <c r="H27" s="17"/>
      <c r="I27" s="12"/>
    </row>
    <row r="28" spans="1:9" s="11" customFormat="1" ht="21.75" customHeight="1">
      <c r="A28" s="43"/>
      <c r="B28" s="43"/>
      <c r="C28" s="43"/>
      <c r="D28" s="18" t="s">
        <v>65</v>
      </c>
      <c r="E28" s="12" t="s">
        <v>110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3"/>
      <c r="B29" s="43"/>
      <c r="C29" s="43"/>
      <c r="D29" s="18" t="s">
        <v>92</v>
      </c>
      <c r="E29" s="12" t="s">
        <v>112</v>
      </c>
      <c r="F29" s="12" t="s">
        <v>111</v>
      </c>
      <c r="G29" s="17">
        <v>10</v>
      </c>
      <c r="H29" s="17"/>
      <c r="I29" s="12"/>
    </row>
    <row r="30" spans="1:9" s="11" customFormat="1" ht="26.25">
      <c r="A30" s="43"/>
      <c r="B30" s="43"/>
      <c r="C30" s="43"/>
      <c r="D30" s="18" t="s">
        <v>68</v>
      </c>
      <c r="E30" s="12" t="s">
        <v>113</v>
      </c>
      <c r="F30" s="12" t="s">
        <v>113</v>
      </c>
      <c r="G30" s="17">
        <v>10</v>
      </c>
      <c r="H30" s="17"/>
      <c r="I30" s="12"/>
    </row>
    <row r="31" spans="1:9" s="11" customFormat="1" ht="15.75">
      <c r="A31" s="43" t="s">
        <v>40</v>
      </c>
      <c r="B31" s="43"/>
      <c r="C31" s="43"/>
      <c r="D31" s="43"/>
      <c r="E31" s="43"/>
      <c r="F31" s="43"/>
      <c r="G31" s="17"/>
      <c r="H31" s="21" t="e">
        <f>I9+SUM(H16:H30)</f>
        <v>#DIV/0!</v>
      </c>
      <c r="I31" s="20"/>
    </row>
    <row r="32" spans="1:9" s="8" customFormat="1" ht="15.75">
      <c r="A32" s="41" t="s">
        <v>243</v>
      </c>
      <c r="B32" s="41"/>
      <c r="C32" s="41"/>
      <c r="D32" s="41"/>
      <c r="E32" s="41"/>
      <c r="F32" s="41"/>
      <c r="G32" s="41"/>
    </row>
    <row r="33" spans="1:7" s="8" customFormat="1" ht="15.75">
      <c r="A33" s="40" t="s">
        <v>41</v>
      </c>
      <c r="B33" s="40"/>
      <c r="C33" s="40"/>
      <c r="D33" s="40"/>
      <c r="E33" s="40"/>
      <c r="F33" s="40"/>
      <c r="G33" s="40"/>
    </row>
    <row r="34" spans="1:7" s="8" customFormat="1" ht="15.75">
      <c r="A34" s="40" t="s">
        <v>244</v>
      </c>
      <c r="B34" s="40"/>
      <c r="C34" s="40"/>
      <c r="D34" s="40"/>
      <c r="E34" s="40"/>
      <c r="F34" s="40"/>
      <c r="G34" s="40"/>
    </row>
    <row r="35" spans="1:7" s="8" customFormat="1" ht="15.75">
      <c r="A35" s="41" t="s">
        <v>42</v>
      </c>
      <c r="B35" s="41"/>
      <c r="C35" s="41"/>
      <c r="D35" s="41"/>
      <c r="E35" s="41"/>
      <c r="F35" s="41"/>
      <c r="G35" s="41"/>
    </row>
    <row r="36" spans="1:7" s="8" customFormat="1" ht="15.75">
      <c r="D36" s="9"/>
      <c r="E36" s="9"/>
      <c r="G36" s="10"/>
    </row>
  </sheetData>
  <mergeCells count="33">
    <mergeCell ref="A31:F31"/>
    <mergeCell ref="A32:G32"/>
    <mergeCell ref="A33:G33"/>
    <mergeCell ref="A34:G34"/>
    <mergeCell ref="A35:G35"/>
    <mergeCell ref="C25:C26"/>
    <mergeCell ref="A15:A30"/>
    <mergeCell ref="B16:B26"/>
    <mergeCell ref="C17:C19"/>
    <mergeCell ref="C20:C24"/>
    <mergeCell ref="B27:B30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114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115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43"/>
      <c r="B18" s="43"/>
      <c r="C18" s="43"/>
      <c r="D18" s="18" t="s">
        <v>116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43"/>
      <c r="B19" s="43"/>
      <c r="C19" s="43"/>
      <c r="D19" s="18" t="s">
        <v>117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43"/>
      <c r="B20" s="43"/>
      <c r="C20" s="43" t="s">
        <v>269</v>
      </c>
      <c r="D20" s="18" t="s">
        <v>118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43"/>
      <c r="B21" s="43"/>
      <c r="C21" s="43"/>
      <c r="D21" s="18" t="s">
        <v>119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43"/>
      <c r="B22" s="43"/>
      <c r="C22" s="43" t="s">
        <v>270</v>
      </c>
      <c r="D22" s="18" t="s">
        <v>120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121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43"/>
      <c r="B24" s="43"/>
      <c r="C24" s="43"/>
      <c r="D24" s="18" t="s">
        <v>122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43"/>
      <c r="B25" s="43"/>
      <c r="C25" s="12" t="s">
        <v>271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43"/>
      <c r="B26" s="43" t="s">
        <v>267</v>
      </c>
      <c r="C26" s="43" t="s">
        <v>272</v>
      </c>
      <c r="D26" s="18" t="s">
        <v>37</v>
      </c>
      <c r="E26" s="12" t="s">
        <v>123</v>
      </c>
      <c r="F26" s="12" t="s">
        <v>32</v>
      </c>
      <c r="G26" s="17">
        <v>20</v>
      </c>
      <c r="H26" s="17"/>
      <c r="I26" s="12"/>
    </row>
    <row r="27" spans="1:9" s="11" customFormat="1" ht="26.25">
      <c r="A27" s="43"/>
      <c r="B27" s="43"/>
      <c r="C27" s="43"/>
      <c r="D27" s="18" t="s">
        <v>95</v>
      </c>
      <c r="E27" s="12" t="s">
        <v>124</v>
      </c>
      <c r="F27" s="12" t="s">
        <v>32</v>
      </c>
      <c r="G27" s="17">
        <v>20</v>
      </c>
      <c r="H27" s="17"/>
      <c r="I27" s="12"/>
    </row>
    <row r="28" spans="1:9" s="11" customFormat="1" ht="15.75">
      <c r="A28" s="43" t="s">
        <v>40</v>
      </c>
      <c r="B28" s="43"/>
      <c r="C28" s="43"/>
      <c r="D28" s="43"/>
      <c r="E28" s="43"/>
      <c r="F28" s="43"/>
      <c r="G28" s="17"/>
      <c r="H28" s="21" t="e">
        <f>I9+SUM(H16:H27)</f>
        <v>#DIV/0!</v>
      </c>
      <c r="I28" s="20"/>
    </row>
    <row r="29" spans="1:9" s="8" customFormat="1" ht="15.75">
      <c r="A29" s="41" t="s">
        <v>243</v>
      </c>
      <c r="B29" s="41"/>
      <c r="C29" s="41"/>
      <c r="D29" s="41"/>
      <c r="E29" s="41"/>
      <c r="F29" s="41"/>
      <c r="G29" s="41"/>
    </row>
    <row r="30" spans="1:9" s="8" customFormat="1" ht="15.75">
      <c r="A30" s="40" t="s">
        <v>41</v>
      </c>
      <c r="B30" s="40"/>
      <c r="C30" s="40"/>
      <c r="D30" s="40"/>
      <c r="E30" s="40"/>
      <c r="F30" s="40"/>
      <c r="G30" s="40"/>
    </row>
    <row r="31" spans="1:9" s="8" customFormat="1" ht="15.75">
      <c r="A31" s="40" t="s">
        <v>244</v>
      </c>
      <c r="B31" s="40"/>
      <c r="C31" s="40"/>
      <c r="D31" s="40"/>
      <c r="E31" s="40"/>
      <c r="F31" s="40"/>
      <c r="G31" s="40"/>
    </row>
    <row r="32" spans="1:9" s="8" customFormat="1" ht="15.75">
      <c r="A32" s="41" t="s">
        <v>42</v>
      </c>
      <c r="B32" s="41"/>
      <c r="C32" s="41"/>
      <c r="D32" s="41"/>
      <c r="E32" s="41"/>
      <c r="F32" s="41"/>
      <c r="G32" s="41"/>
    </row>
    <row r="33" spans="4:7" s="8" customFormat="1" ht="15.75">
      <c r="D33" s="9"/>
      <c r="E33" s="9"/>
      <c r="G33" s="10"/>
    </row>
  </sheetData>
  <mergeCells count="33">
    <mergeCell ref="A28:F28"/>
    <mergeCell ref="A29:G29"/>
    <mergeCell ref="A30:G30"/>
    <mergeCell ref="A31:G31"/>
    <mergeCell ref="A32:G32"/>
    <mergeCell ref="A15:A27"/>
    <mergeCell ref="B16:B25"/>
    <mergeCell ref="C16:C19"/>
    <mergeCell ref="C20:C21"/>
    <mergeCell ref="C22:C24"/>
    <mergeCell ref="B26:B27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125</v>
      </c>
      <c r="E16" s="12" t="s">
        <v>126</v>
      </c>
      <c r="F16" s="12" t="s">
        <v>126</v>
      </c>
      <c r="G16" s="17">
        <v>2</v>
      </c>
      <c r="H16" s="17"/>
      <c r="I16" s="12"/>
    </row>
    <row r="17" spans="1:9" s="11" customFormat="1">
      <c r="A17" s="43"/>
      <c r="B17" s="43"/>
      <c r="C17" s="43"/>
      <c r="D17" s="18" t="s">
        <v>127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43"/>
      <c r="B18" s="43"/>
      <c r="C18" s="43"/>
      <c r="D18" s="18" t="s">
        <v>128</v>
      </c>
      <c r="E18" s="12" t="s">
        <v>126</v>
      </c>
      <c r="F18" s="12" t="s">
        <v>126</v>
      </c>
      <c r="G18" s="17">
        <v>2</v>
      </c>
      <c r="H18" s="17"/>
      <c r="I18" s="12"/>
    </row>
    <row r="19" spans="1:9" s="11" customFormat="1">
      <c r="A19" s="43"/>
      <c r="B19" s="43"/>
      <c r="C19" s="43"/>
      <c r="D19" s="18" t="s">
        <v>129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43"/>
      <c r="B20" s="43"/>
      <c r="C20" s="43"/>
      <c r="D20" s="18" t="s">
        <v>130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43"/>
      <c r="B21" s="43"/>
      <c r="C21" s="43"/>
      <c r="D21" s="18" t="s">
        <v>131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43"/>
      <c r="B22" s="43"/>
      <c r="C22" s="43"/>
      <c r="D22" s="18" t="s">
        <v>132</v>
      </c>
      <c r="E22" s="12" t="s">
        <v>133</v>
      </c>
      <c r="F22" s="12" t="s">
        <v>133</v>
      </c>
      <c r="G22" s="17">
        <v>3</v>
      </c>
      <c r="H22" s="17"/>
      <c r="I22" s="12"/>
    </row>
    <row r="23" spans="1:9" s="11" customFormat="1">
      <c r="A23" s="43"/>
      <c r="B23" s="43"/>
      <c r="C23" s="43" t="s">
        <v>269</v>
      </c>
      <c r="D23" s="18" t="s">
        <v>134</v>
      </c>
      <c r="E23" s="12" t="s">
        <v>135</v>
      </c>
      <c r="F23" s="12" t="s">
        <v>135</v>
      </c>
      <c r="G23" s="17">
        <v>6</v>
      </c>
      <c r="H23" s="17"/>
      <c r="I23" s="12"/>
    </row>
    <row r="24" spans="1:9" s="11" customFormat="1">
      <c r="A24" s="43"/>
      <c r="B24" s="43"/>
      <c r="C24" s="43"/>
      <c r="D24" s="18" t="s">
        <v>136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43"/>
      <c r="B25" s="43"/>
      <c r="C25" s="43" t="s">
        <v>270</v>
      </c>
      <c r="D25" s="18" t="s">
        <v>137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3"/>
      <c r="B26" s="43"/>
      <c r="C26" s="43"/>
      <c r="D26" s="18" t="s">
        <v>138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43"/>
      <c r="B27" s="43"/>
      <c r="C27" s="43"/>
      <c r="D27" s="18" t="s">
        <v>139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3"/>
      <c r="B28" s="43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3"/>
      <c r="B29" s="43" t="s">
        <v>267</v>
      </c>
      <c r="C29" s="43" t="s">
        <v>272</v>
      </c>
      <c r="D29" s="18" t="s">
        <v>68</v>
      </c>
      <c r="E29" s="12" t="s">
        <v>140</v>
      </c>
      <c r="F29" s="12" t="s">
        <v>140</v>
      </c>
      <c r="G29" s="17">
        <v>13</v>
      </c>
      <c r="H29" s="17"/>
      <c r="I29" s="12"/>
    </row>
    <row r="30" spans="1:9" s="11" customFormat="1" ht="21.75" customHeight="1">
      <c r="A30" s="43"/>
      <c r="B30" s="43"/>
      <c r="C30" s="43"/>
      <c r="D30" s="18" t="s">
        <v>37</v>
      </c>
      <c r="E30" s="12" t="s">
        <v>141</v>
      </c>
      <c r="F30" s="12" t="s">
        <v>39</v>
      </c>
      <c r="G30" s="17">
        <v>13</v>
      </c>
      <c r="H30" s="17"/>
      <c r="I30" s="12"/>
    </row>
    <row r="31" spans="1:9" s="11" customFormat="1" ht="26.25">
      <c r="A31" s="43"/>
      <c r="B31" s="43"/>
      <c r="C31" s="43"/>
      <c r="D31" s="18" t="s">
        <v>95</v>
      </c>
      <c r="E31" s="12" t="s">
        <v>142</v>
      </c>
      <c r="F31" s="12" t="s">
        <v>143</v>
      </c>
      <c r="G31" s="17">
        <v>14</v>
      </c>
      <c r="H31" s="17"/>
      <c r="I31" s="12"/>
    </row>
    <row r="32" spans="1:9" s="11" customFormat="1" ht="15.75">
      <c r="A32" s="43" t="s">
        <v>40</v>
      </c>
      <c r="B32" s="43"/>
      <c r="C32" s="43"/>
      <c r="D32" s="43"/>
      <c r="E32" s="43"/>
      <c r="F32" s="43"/>
      <c r="G32" s="17"/>
      <c r="H32" s="21" t="e">
        <f>I9+SUM(H16:H31)</f>
        <v>#DIV/0!</v>
      </c>
      <c r="I32" s="20"/>
    </row>
    <row r="33" spans="1:7" s="8" customFormat="1" ht="15.75">
      <c r="A33" s="41" t="s">
        <v>243</v>
      </c>
      <c r="B33" s="41"/>
      <c r="C33" s="41"/>
      <c r="D33" s="41"/>
      <c r="E33" s="41"/>
      <c r="F33" s="41"/>
      <c r="G33" s="41"/>
    </row>
    <row r="34" spans="1:7" s="8" customFormat="1" ht="15.7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5.75">
      <c r="A35" s="40" t="s">
        <v>244</v>
      </c>
      <c r="B35" s="40"/>
      <c r="C35" s="40"/>
      <c r="D35" s="40"/>
      <c r="E35" s="40"/>
      <c r="F35" s="40"/>
      <c r="G35" s="40"/>
    </row>
    <row r="36" spans="1:7" s="8" customFormat="1" ht="15.7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2"/>
    <mergeCell ref="C23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144</v>
      </c>
      <c r="E16" s="12" t="s">
        <v>145</v>
      </c>
      <c r="F16" s="12" t="s">
        <v>145</v>
      </c>
      <c r="G16" s="17">
        <v>2</v>
      </c>
      <c r="H16" s="17"/>
      <c r="I16" s="12"/>
    </row>
    <row r="17" spans="1:9" s="11" customFormat="1">
      <c r="A17" s="43"/>
      <c r="B17" s="43"/>
      <c r="C17" s="43"/>
      <c r="D17" s="18" t="s">
        <v>146</v>
      </c>
      <c r="E17" s="12" t="s">
        <v>147</v>
      </c>
      <c r="F17" s="12" t="s">
        <v>147</v>
      </c>
      <c r="G17" s="17">
        <v>2</v>
      </c>
      <c r="H17" s="17"/>
      <c r="I17" s="12"/>
    </row>
    <row r="18" spans="1:9" s="11" customFormat="1">
      <c r="A18" s="43"/>
      <c r="B18" s="43"/>
      <c r="C18" s="43"/>
      <c r="D18" s="18" t="s">
        <v>148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43"/>
      <c r="B19" s="43"/>
      <c r="C19" s="43"/>
      <c r="D19" s="18" t="s">
        <v>149</v>
      </c>
      <c r="E19" s="12" t="s">
        <v>150</v>
      </c>
      <c r="F19" s="12" t="s">
        <v>150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151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43"/>
      <c r="B21" s="43"/>
      <c r="C21" s="43"/>
      <c r="D21" s="18" t="s">
        <v>152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43"/>
      <c r="B22" s="43"/>
      <c r="C22" s="43" t="s">
        <v>269</v>
      </c>
      <c r="D22" s="18" t="s">
        <v>153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43"/>
      <c r="B23" s="43"/>
      <c r="C23" s="43"/>
      <c r="D23" s="18" t="s">
        <v>154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43"/>
      <c r="B24" s="43"/>
      <c r="C24" s="43"/>
      <c r="D24" s="18" t="s">
        <v>155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43"/>
      <c r="B25" s="43"/>
      <c r="C25" s="43" t="s">
        <v>270</v>
      </c>
      <c r="D25" s="18" t="s">
        <v>156</v>
      </c>
      <c r="E25" s="12" t="s">
        <v>157</v>
      </c>
      <c r="F25" s="12" t="s">
        <v>157</v>
      </c>
      <c r="G25" s="17">
        <v>4</v>
      </c>
      <c r="H25" s="17"/>
      <c r="I25" s="12"/>
    </row>
    <row r="26" spans="1:9" s="11" customFormat="1">
      <c r="A26" s="43"/>
      <c r="B26" s="43"/>
      <c r="C26" s="43"/>
      <c r="D26" s="18" t="s">
        <v>158</v>
      </c>
      <c r="E26" s="12" t="s">
        <v>157</v>
      </c>
      <c r="F26" s="12" t="s">
        <v>157</v>
      </c>
      <c r="G26" s="17">
        <v>4</v>
      </c>
      <c r="H26" s="17"/>
      <c r="I26" s="12"/>
    </row>
    <row r="27" spans="1:9" s="11" customFormat="1">
      <c r="A27" s="43"/>
      <c r="B27" s="43"/>
      <c r="C27" s="43"/>
      <c r="D27" s="18" t="s">
        <v>159</v>
      </c>
      <c r="E27" s="12" t="s">
        <v>157</v>
      </c>
      <c r="F27" s="12" t="s">
        <v>157</v>
      </c>
      <c r="G27" s="17">
        <v>4</v>
      </c>
      <c r="H27" s="17"/>
      <c r="I27" s="12"/>
    </row>
    <row r="28" spans="1:9" s="11" customFormat="1">
      <c r="A28" s="43"/>
      <c r="B28" s="43"/>
      <c r="C28" s="57" t="s">
        <v>271</v>
      </c>
      <c r="D28" s="18" t="s">
        <v>160</v>
      </c>
      <c r="E28" s="12" t="s">
        <v>161</v>
      </c>
      <c r="F28" s="12" t="s">
        <v>161</v>
      </c>
      <c r="G28" s="17">
        <v>3</v>
      </c>
      <c r="H28" s="17"/>
      <c r="I28" s="12"/>
    </row>
    <row r="29" spans="1:9" s="11" customFormat="1">
      <c r="A29" s="43"/>
      <c r="B29" s="43"/>
      <c r="C29" s="59"/>
      <c r="D29" s="18" t="s">
        <v>162</v>
      </c>
      <c r="E29" s="12" t="s">
        <v>163</v>
      </c>
      <c r="F29" s="12" t="s">
        <v>163</v>
      </c>
      <c r="G29" s="17">
        <v>3</v>
      </c>
      <c r="H29" s="17"/>
      <c r="I29" s="12"/>
    </row>
    <row r="30" spans="1:9" s="11" customFormat="1">
      <c r="A30" s="43"/>
      <c r="B30" s="43"/>
      <c r="C30" s="58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43"/>
      <c r="B31" s="43" t="s">
        <v>267</v>
      </c>
      <c r="C31" s="43" t="s">
        <v>272</v>
      </c>
      <c r="D31" s="18" t="s">
        <v>95</v>
      </c>
      <c r="E31" s="12" t="s">
        <v>164</v>
      </c>
      <c r="F31" s="12" t="s">
        <v>143</v>
      </c>
      <c r="G31" s="17">
        <v>20</v>
      </c>
      <c r="H31" s="17"/>
      <c r="I31" s="12"/>
    </row>
    <row r="32" spans="1:9" s="11" customFormat="1">
      <c r="A32" s="43"/>
      <c r="B32" s="43"/>
      <c r="C32" s="43"/>
      <c r="D32" s="18" t="s">
        <v>37</v>
      </c>
      <c r="E32" s="12" t="s">
        <v>165</v>
      </c>
      <c r="F32" s="12" t="s">
        <v>143</v>
      </c>
      <c r="G32" s="17">
        <v>20</v>
      </c>
      <c r="H32" s="17"/>
      <c r="I32" s="12"/>
    </row>
    <row r="33" spans="1:9" s="11" customFormat="1" ht="15.75">
      <c r="A33" s="43" t="s">
        <v>40</v>
      </c>
      <c r="B33" s="43"/>
      <c r="C33" s="43"/>
      <c r="D33" s="43"/>
      <c r="E33" s="43"/>
      <c r="F33" s="43"/>
      <c r="G33" s="17"/>
      <c r="H33" s="21" t="e">
        <f>I9+SUM(H16:H32)</f>
        <v>#DIV/0!</v>
      </c>
      <c r="I33" s="20"/>
    </row>
    <row r="34" spans="1:9" s="8" customFormat="1" ht="15.75">
      <c r="A34" s="41" t="s">
        <v>243</v>
      </c>
      <c r="B34" s="41"/>
      <c r="C34" s="41"/>
      <c r="D34" s="41"/>
      <c r="E34" s="41"/>
      <c r="F34" s="41"/>
      <c r="G34" s="41"/>
    </row>
    <row r="35" spans="1:9" s="8" customFormat="1" ht="15.7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5.75">
      <c r="A36" s="40" t="s">
        <v>244</v>
      </c>
      <c r="B36" s="40"/>
      <c r="C36" s="40"/>
      <c r="D36" s="40"/>
      <c r="E36" s="40"/>
      <c r="F36" s="40"/>
      <c r="G36" s="40"/>
    </row>
    <row r="37" spans="1:9" s="8" customFormat="1" ht="15.7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5.75">
      <c r="D38" s="9"/>
      <c r="E38" s="9"/>
      <c r="G38" s="10"/>
    </row>
  </sheetData>
  <mergeCells count="34">
    <mergeCell ref="A33:F33"/>
    <mergeCell ref="A34:G34"/>
    <mergeCell ref="A35:G35"/>
    <mergeCell ref="A36:G36"/>
    <mergeCell ref="A37:G37"/>
    <mergeCell ref="C28:C30"/>
    <mergeCell ref="A15:A32"/>
    <mergeCell ref="B16:B30"/>
    <mergeCell ref="C16:C21"/>
    <mergeCell ref="C22:C24"/>
    <mergeCell ref="C25:C27"/>
    <mergeCell ref="B31:B32"/>
    <mergeCell ref="C31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5" t="s">
        <v>245</v>
      </c>
      <c r="B1" s="45"/>
      <c r="C1" s="45"/>
      <c r="D1" s="45"/>
      <c r="E1" s="45"/>
      <c r="F1" s="45"/>
      <c r="G1" s="45"/>
    </row>
    <row r="2" spans="1:9" s="1" customFormat="1" ht="22.5" customHeight="1">
      <c r="A2" s="46" t="s">
        <v>0</v>
      </c>
      <c r="B2" s="46"/>
      <c r="C2" s="46"/>
      <c r="D2" s="46"/>
      <c r="E2" s="46"/>
      <c r="F2" s="46"/>
      <c r="G2" s="46"/>
      <c r="H2" s="46"/>
      <c r="I2" s="46"/>
    </row>
    <row r="3" spans="1:9" s="2" customFormat="1" ht="18.75" customHeight="1">
      <c r="A3" s="44" t="s">
        <v>265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3" t="s">
        <v>1</v>
      </c>
      <c r="B5" s="43"/>
      <c r="C5" s="43"/>
      <c r="D5" s="43"/>
      <c r="E5" s="43"/>
      <c r="F5" s="43"/>
      <c r="G5" s="43"/>
      <c r="H5" s="43"/>
      <c r="I5" s="43"/>
    </row>
    <row r="6" spans="1:9" s="11" customFormat="1">
      <c r="A6" s="43" t="s">
        <v>247</v>
      </c>
      <c r="B6" s="43"/>
      <c r="C6" s="43"/>
      <c r="D6" s="43"/>
      <c r="E6" s="43"/>
      <c r="F6" s="16" t="s">
        <v>2</v>
      </c>
      <c r="G6" s="43"/>
      <c r="H6" s="43"/>
      <c r="I6" s="43"/>
    </row>
    <row r="7" spans="1:9" s="11" customFormat="1">
      <c r="A7" s="43" t="s">
        <v>248</v>
      </c>
      <c r="B7" s="43"/>
      <c r="C7" s="43"/>
      <c r="D7" s="43"/>
      <c r="E7" s="43"/>
      <c r="F7" s="16" t="s">
        <v>249</v>
      </c>
      <c r="G7" s="43"/>
      <c r="H7" s="43"/>
      <c r="I7" s="43"/>
    </row>
    <row r="8" spans="1:9" s="11" customFormat="1">
      <c r="A8" s="43" t="s">
        <v>250</v>
      </c>
      <c r="B8" s="43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3" t="s">
        <v>255</v>
      </c>
      <c r="B9" s="43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2"/>
      <c r="B10" s="42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2"/>
      <c r="B11" s="42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2"/>
      <c r="B12" s="42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3" t="s">
        <v>4</v>
      </c>
      <c r="B13" s="43" t="s">
        <v>261</v>
      </c>
      <c r="C13" s="43"/>
      <c r="D13" s="43"/>
      <c r="E13" s="43"/>
      <c r="F13" s="43" t="s">
        <v>262</v>
      </c>
      <c r="G13" s="43"/>
      <c r="H13" s="43"/>
      <c r="I13" s="43"/>
    </row>
    <row r="14" spans="1:9" s="11" customFormat="1" ht="51.75" customHeight="1">
      <c r="A14" s="43"/>
      <c r="B14" s="47"/>
      <c r="C14" s="48"/>
      <c r="D14" s="48"/>
      <c r="E14" s="49"/>
      <c r="F14" s="47"/>
      <c r="G14" s="48"/>
      <c r="H14" s="48"/>
      <c r="I14" s="49"/>
    </row>
    <row r="15" spans="1:9" s="11" customFormat="1" ht="13.5" customHeight="1">
      <c r="A15" s="43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3"/>
      <c r="B16" s="43" t="s">
        <v>266</v>
      </c>
      <c r="C16" s="43" t="s">
        <v>268</v>
      </c>
      <c r="D16" s="18" t="s">
        <v>166</v>
      </c>
      <c r="E16" s="12" t="s">
        <v>167</v>
      </c>
      <c r="F16" s="12" t="s">
        <v>167</v>
      </c>
      <c r="G16" s="17">
        <v>3</v>
      </c>
      <c r="H16" s="17"/>
      <c r="I16" s="12"/>
    </row>
    <row r="17" spans="1:9" s="11" customFormat="1">
      <c r="A17" s="43"/>
      <c r="B17" s="43"/>
      <c r="C17" s="43"/>
      <c r="D17" s="18" t="s">
        <v>168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43"/>
      <c r="B18" s="43"/>
      <c r="C18" s="43"/>
      <c r="D18" s="18" t="s">
        <v>169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43"/>
      <c r="B19" s="43"/>
      <c r="C19" s="43"/>
      <c r="D19" s="18" t="s">
        <v>170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43"/>
      <c r="B20" s="43"/>
      <c r="C20" s="43"/>
      <c r="D20" s="18" t="s">
        <v>171</v>
      </c>
      <c r="E20" s="12" t="s">
        <v>172</v>
      </c>
      <c r="F20" s="12" t="s">
        <v>172</v>
      </c>
      <c r="G20" s="17">
        <v>3</v>
      </c>
      <c r="H20" s="17"/>
      <c r="I20" s="12"/>
    </row>
    <row r="21" spans="1:9" s="11" customFormat="1">
      <c r="A21" s="43"/>
      <c r="B21" s="43"/>
      <c r="C21" s="43" t="s">
        <v>269</v>
      </c>
      <c r="D21" s="18" t="s">
        <v>173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3"/>
      <c r="B22" s="43"/>
      <c r="C22" s="43"/>
      <c r="D22" s="18" t="s">
        <v>174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43"/>
      <c r="B23" s="43"/>
      <c r="C23" s="43"/>
      <c r="D23" s="18" t="s">
        <v>175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43"/>
      <c r="B24" s="43"/>
      <c r="C24" s="43"/>
      <c r="D24" s="18" t="s">
        <v>176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43"/>
      <c r="B25" s="43"/>
      <c r="C25" s="43" t="s">
        <v>270</v>
      </c>
      <c r="D25" s="18" t="s">
        <v>177</v>
      </c>
      <c r="E25" s="12" t="s">
        <v>178</v>
      </c>
      <c r="F25" s="12" t="s">
        <v>178</v>
      </c>
      <c r="G25" s="17">
        <v>4</v>
      </c>
      <c r="H25" s="17"/>
      <c r="I25" s="12"/>
    </row>
    <row r="26" spans="1:9" s="11" customFormat="1" ht="26.25">
      <c r="A26" s="43"/>
      <c r="B26" s="43"/>
      <c r="C26" s="43"/>
      <c r="D26" s="18" t="s">
        <v>179</v>
      </c>
      <c r="E26" s="12" t="s">
        <v>180</v>
      </c>
      <c r="F26" s="12" t="s">
        <v>180</v>
      </c>
      <c r="G26" s="17">
        <v>4</v>
      </c>
      <c r="H26" s="17"/>
      <c r="I26" s="12"/>
    </row>
    <row r="27" spans="1:9" s="11" customFormat="1" ht="26.25">
      <c r="A27" s="43"/>
      <c r="B27" s="43"/>
      <c r="C27" s="43"/>
      <c r="D27" s="18" t="s">
        <v>181</v>
      </c>
      <c r="E27" s="12" t="s">
        <v>182</v>
      </c>
      <c r="F27" s="12" t="s">
        <v>182</v>
      </c>
      <c r="G27" s="17">
        <v>4</v>
      </c>
      <c r="H27" s="17"/>
      <c r="I27" s="12"/>
    </row>
    <row r="28" spans="1:9" s="11" customFormat="1" ht="13.5" customHeight="1">
      <c r="A28" s="43"/>
      <c r="B28" s="43"/>
      <c r="C28" s="2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3"/>
      <c r="B29" s="43" t="s">
        <v>267</v>
      </c>
      <c r="C29" s="57" t="s">
        <v>272</v>
      </c>
      <c r="D29" s="18" t="s">
        <v>62</v>
      </c>
      <c r="E29" s="12" t="s">
        <v>183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43"/>
      <c r="B30" s="43"/>
      <c r="C30" s="59"/>
      <c r="D30" s="18" t="s">
        <v>65</v>
      </c>
      <c r="E30" s="12" t="s">
        <v>184</v>
      </c>
      <c r="F30" s="12" t="s">
        <v>32</v>
      </c>
      <c r="G30" s="17">
        <v>13</v>
      </c>
      <c r="H30" s="17"/>
      <c r="I30" s="12"/>
    </row>
    <row r="31" spans="1:9" s="11" customFormat="1" ht="39.4">
      <c r="A31" s="43"/>
      <c r="B31" s="43"/>
      <c r="C31" s="58"/>
      <c r="D31" s="18" t="s">
        <v>37</v>
      </c>
      <c r="E31" s="12" t="s">
        <v>185</v>
      </c>
      <c r="F31" s="12" t="s">
        <v>32</v>
      </c>
      <c r="G31" s="17">
        <v>14</v>
      </c>
      <c r="H31" s="17"/>
      <c r="I31" s="12"/>
    </row>
    <row r="32" spans="1:9" s="11" customFormat="1" ht="15.75">
      <c r="A32" s="43" t="s">
        <v>40</v>
      </c>
      <c r="B32" s="43"/>
      <c r="C32" s="43"/>
      <c r="D32" s="43"/>
      <c r="E32" s="43"/>
      <c r="F32" s="43"/>
      <c r="G32" s="17"/>
      <c r="H32" s="21" t="e">
        <f>I9+SUM(H16:H31)</f>
        <v>#DIV/0!</v>
      </c>
      <c r="I32" s="20"/>
    </row>
    <row r="33" spans="1:7" s="8" customFormat="1" ht="15.75">
      <c r="A33" s="41" t="s">
        <v>243</v>
      </c>
      <c r="B33" s="41"/>
      <c r="C33" s="41"/>
      <c r="D33" s="41"/>
      <c r="E33" s="41"/>
      <c r="F33" s="41"/>
      <c r="G33" s="41"/>
    </row>
    <row r="34" spans="1:7" s="8" customFormat="1" ht="15.7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5.75">
      <c r="A35" s="40" t="s">
        <v>244</v>
      </c>
      <c r="B35" s="40"/>
      <c r="C35" s="40"/>
      <c r="D35" s="40"/>
      <c r="E35" s="40"/>
      <c r="F35" s="40"/>
      <c r="G35" s="40"/>
    </row>
    <row r="36" spans="1:7" s="8" customFormat="1" ht="15.7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0"/>
    <mergeCell ref="C21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Sheet3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  <vt:lpstr>Sheet3!Print_Area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2023-05-13T08:22:40Z</cp:lastPrinted>
  <dcterms:created xsi:type="dcterms:W3CDTF">2018-03-28T06:56:00Z</dcterms:created>
  <dcterms:modified xsi:type="dcterms:W3CDTF">2023-05-13T08:22:42Z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