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tabRatio="631" firstSheet="1" activeTab="1"/>
  </bookViews>
  <sheets>
    <sheet name="1.培训类" sheetId="16" r:id="rId1"/>
    <sheet name="12.综合类 " sheetId="41" r:id="rId2"/>
    <sheet name="Sheet1" sheetId="30" r:id="rId3"/>
  </sheets>
  <definedNames>
    <definedName name="_xlnm.Print_Area" localSheetId="0">'1.培训类'!$A$1:$G$40</definedName>
    <definedName name="_xlnm.Print_Area" localSheetId="1">'12.综合类 '!$A$1:$I$27</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1" l="1"/>
  <c r="I8" i="41" s="1"/>
  <c r="H27" i="41" s="1"/>
  <c r="H9" i="16"/>
  <c r="I9" i="16" s="1"/>
  <c r="H36" i="16" s="1"/>
</calcChain>
</file>

<file path=xl/sharedStrings.xml><?xml version="1.0" encoding="utf-8"?>
<sst xmlns="http://schemas.openxmlformats.org/spreadsheetml/2006/main" count="201" uniqueCount="113">
  <si>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</si>
  <si>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</si>
  <si>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</si>
  <si>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</si>
  <si>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</si>
  <si>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</si>
  <si>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</si>
  <si>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</si>
  <si>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</si>
  <si>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</si>
  <si>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培训班次</t>
  </si>
  <si>
    <t>**次</t>
  </si>
  <si>
    <t>培训人数</t>
  </si>
  <si>
    <t>**人</t>
  </si>
  <si>
    <t>培训天数</t>
  </si>
  <si>
    <t>**天</t>
  </si>
  <si>
    <t>课程数量</t>
  </si>
  <si>
    <t>**门</t>
  </si>
  <si>
    <t>教学模式创新数量</t>
  </si>
  <si>
    <t>培训参与度</t>
  </si>
  <si>
    <t>≥**%</t>
  </si>
  <si>
    <t>培训覆盖率</t>
  </si>
  <si>
    <t>培训合格率</t>
  </si>
  <si>
    <t>培训人数增长率</t>
  </si>
  <si>
    <t>前期完成培训方案制定时间</t>
  </si>
  <si>
    <t>**月前</t>
  </si>
  <si>
    <t>开始培训时间</t>
  </si>
  <si>
    <t>完成培训时间</t>
  </si>
  <si>
    <t>项目预算控制数</t>
  </si>
  <si>
    <t>**万元</t>
  </si>
  <si>
    <t>**社会影响力1</t>
  </si>
  <si>
    <t>通过培训达到**效果1</t>
  </si>
  <si>
    <t>达到预期目标</t>
  </si>
  <si>
    <t>**社会影响力2</t>
  </si>
  <si>
    <t>通过培训达到**效果2</t>
  </si>
  <si>
    <t>**社会影响力3</t>
  </si>
  <si>
    <t>通过培训达到**效果3</t>
  </si>
  <si>
    <t>可持续效益</t>
  </si>
  <si>
    <t>通过培训，**能力得到提高，**行业得到可持续发展</t>
  </si>
  <si>
    <t>得到可持续发展</t>
  </si>
  <si>
    <t>总分</t>
  </si>
  <si>
    <t xml:space="preserve">    2.定性指标根据指标完成情况分为：达成预期指标、基本达成预期指标且效果较好、部分达成预期指标且具有一定效果、未达成预期指标且效果较差四档，分别按照该指标对应分值区间100-90%(含90%)、90-75%(含75%)、75-60%（含60%）、60-0%合理确定分值。</t>
  </si>
  <si>
    <t xml:space="preserve">    4.请在“未完成原因分析”中说明偏离目标、不能完成目标的原因及拟采取的措施。</t>
  </si>
  <si>
    <r>
      <rPr>
        <sz val="12"/>
        <color theme="1"/>
        <rFont val="宋体"/>
        <family val="3"/>
        <charset val="134"/>
      </rPr>
      <t>注：1</t>
    </r>
    <r>
      <rPr>
        <sz val="12"/>
        <color indexed="8"/>
        <rFont val="宋体"/>
        <family val="3"/>
        <charset val="134"/>
      </rPr>
      <t>.得分一档最高不能超过该指标分值上限。</t>
    </r>
  </si>
  <si>
    <r>
      <rPr>
        <sz val="12"/>
        <color theme="1"/>
        <rFont val="宋体"/>
        <family val="3"/>
        <charset val="134"/>
      </rPr>
      <t xml:space="preserve">    3.定量指标若为正向指标（即指标值为</t>
    </r>
    <r>
      <rPr>
        <sz val="12"/>
        <color indexed="8"/>
        <rFont val="宋体"/>
        <family val="3"/>
        <charset val="134"/>
      </rPr>
      <t>≥*），则得分计算方法应用全年实际值（B）/年度指标值（A）*该指标分值；若定量指标为反向指标（即指标值为≤*），则得分计算方法应用年度指标值（A）/全年实际值（B）*该指标分值。</t>
    </r>
  </si>
  <si>
    <t>附件3-1</t>
    <phoneticPr fontId="11" type="noConversion"/>
  </si>
  <si>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</si>
  <si>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</si>
  <si>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</si>
  <si>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</si>
  <si>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</si>
  <si>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</si>
  <si>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</si>
  <si>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</si>
  <si>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</si>
  <si>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</si>
  <si>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</si>
  <si>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</si>
  <si>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</si>
  <si>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</si>
  <si>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</si>
  <si>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</si>
  <si>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</si>
  <si>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</si>
  <si>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</si>
  <si>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</si>
  <si>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</si>
  <si>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</si>
  <si>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</si>
  <si>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</si>
  <si>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</si>
  <si>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</si>
  <si>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培训机构满意度</t>
  </si>
  <si>
    <t>主管单位满意度</t>
  </si>
  <si>
    <t>受训学员满意度</t>
  </si>
  <si>
    <t>效益指标
（30分）</t>
    <phoneticPr fontId="11" type="noConversion"/>
  </si>
  <si>
    <t>服务对象
满意度指标（10分）</t>
    <phoneticPr fontId="11" type="noConversion"/>
  </si>
  <si>
    <t>效益指标
（30分）</t>
    <phoneticPr fontId="11" type="noConversion"/>
  </si>
  <si>
    <t>安全生产千分制评价经费</t>
    <phoneticPr fontId="11" type="noConversion"/>
  </si>
  <si>
    <t>北京市交通委员会安全应急事务中心</t>
    <phoneticPr fontId="11" type="noConversion"/>
  </si>
  <si>
    <t>贾铮</t>
    <phoneticPr fontId="11" type="noConversion"/>
  </si>
  <si>
    <t>010-85981337</t>
    <phoneticPr fontId="11" type="noConversion"/>
  </si>
  <si>
    <t>3个</t>
    <phoneticPr fontId="11" type="noConversion"/>
  </si>
  <si>
    <t>260个</t>
    <phoneticPr fontId="11" type="noConversion"/>
  </si>
  <si>
    <t>3个</t>
    <phoneticPr fontId="11" type="noConversion"/>
  </si>
  <si>
    <t xml:space="preserve"> 通过对西城、门头沟、房山（含燕山）三个区交通行业企业进行安全生产千分制评价，摸清区域及企业安全生产管理水平现状，为行业分级监管、分类指导提供依据。同时由行业监管部门督促企业对评价过程中发现的问题及隐患及时进行整改，达到提升企业安全生产管理水平的目的。</t>
    <phoneticPr fontId="11" type="noConversion"/>
  </si>
  <si>
    <t>2022年，实际完成西城、门头沟、房山（含燕山）三个区共260家企业千分制现场评价，推进了三个重点区域交通行业企业安全生产主体责任落实，科学分析区域板块交通行业安全管理现状，查找出行业、区域安全管理工作薄弱环节及突出问题，并提出改进意见建议，为行业分级分类监管提供数据支撑，基本实现年初目标，达到预期效益。</t>
    <phoneticPr fontId="11" type="noConversion"/>
  </si>
  <si>
    <t>评价规范性</t>
    <phoneticPr fontId="11" type="noConversion"/>
  </si>
  <si>
    <t>3月底完成前期准备，制定评价计划</t>
  </si>
  <si>
    <t>4月底前完成拟定招标计划，实施公开招标，确定中标评价机构</t>
  </si>
  <si>
    <t>11月底前完成组织评价人员，分阶段完成交通行业260家企业的现场评价</t>
  </si>
  <si>
    <t>12月上旬完成评价分析报告</t>
  </si>
  <si>
    <t>4月底前</t>
    <phoneticPr fontId="11" type="noConversion"/>
  </si>
  <si>
    <t>11月底前</t>
    <phoneticPr fontId="11" type="noConversion"/>
  </si>
  <si>
    <t>12月上旬</t>
    <phoneticPr fontId="11" type="noConversion"/>
  </si>
  <si>
    <t>3月底前</t>
    <phoneticPr fontId="11" type="noConversion"/>
  </si>
  <si>
    <t>9月底前</t>
    <phoneticPr fontId="11" type="noConversion"/>
  </si>
  <si>
    <t>每家企业评价经费</t>
  </si>
  <si>
    <t>197.4296万元</t>
    <phoneticPr fontId="11" type="noConversion"/>
  </si>
  <si>
    <t>0.7594万元</t>
    <phoneticPr fontId="11" type="noConversion"/>
  </si>
  <si>
    <t>197.3万元</t>
    <phoneticPr fontId="11" type="noConversion"/>
  </si>
  <si>
    <t>0.7588万元</t>
    <phoneticPr fontId="11" type="noConversion"/>
  </si>
  <si>
    <t>社会效益</t>
    <phoneticPr fontId="11" type="noConversion"/>
  </si>
  <si>
    <t>切实摸清交通行业企业安全生产管理水平现状，为行业分级监管、分类指导提供依据，同时由行业监管部门督促企业对评价过程中发现的问题及隐患进行整改，提升企业安全生产管理水平。</t>
    <phoneticPr fontId="11" type="noConversion"/>
  </si>
  <si>
    <t>摸清了西城、门头沟、房山（含燕山）三个区域交通行业企业安全生产管理水平现状，为行业分级监管、分类指导提供了数据依据，行业监管部门督促企业对评价过程中发现的问题及隐患进行了较好整改，提升了企业安全生产管理水平。</t>
    <phoneticPr fontId="11" type="noConversion"/>
  </si>
  <si>
    <t>企业满意度</t>
    <phoneticPr fontId="11" type="noConversion"/>
  </si>
  <si>
    <t>≥95%</t>
    <phoneticPr fontId="11" type="noConversion"/>
  </si>
  <si>
    <t>依据《北京市交通委员会关于印发交通行业安全生产千分制评价工作体系配套文件的通知》（京交安全发〔2017〕81号）、《北京市交通委员会安全生产委员会办公室关于印发北京市交通行业企业安全生产千分制评价实施办法的通知》（交安办发〔2019〕65号）和《北京市交通委员会关于推进2022年交通行业安全生产千分制评价工作的通知》（ 京交安全发〔2022〕28 号）</t>
    <phoneticPr fontId="11" type="noConversion"/>
  </si>
  <si>
    <t>3份区域总报告</t>
  </si>
  <si>
    <t>完成企业的评价档案</t>
  </si>
  <si>
    <t>完成评价企业数量</t>
  </si>
  <si>
    <t>北京市交通委员会</t>
    <phoneticPr fontId="11" type="noConversion"/>
  </si>
  <si>
    <t>支撑资料不充分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</si>
</sst>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2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2"/>
      <color theme="1"/>
      <name val="宋体"/>
      <family val="3"/>
      <charset val="134"/>
    </font>
    <font>
      <sz val="12"/>
      <color indexed="8"/>
      <name val="宋体"/>
      <family val="3"/>
      <charset val="134"/>
    </font>
    <font>
      <sz val="10.5"/>
      <color indexed="8"/>
      <name val="仿宋_GB2312"/>
      <family val="3"/>
      <charset val="134"/>
    </font>
    <font>
      <sz val="12"/>
      <color indexed="8"/>
      <name val="宋体"/>
      <family val="3"/>
      <charset val="134"/>
    </font>
    <font>
      <sz val="10.5"/>
      <color indexed="8"/>
      <name val="宋体"/>
      <family val="3"/>
      <charset val="134"/>
      <scheme val="minor"/>
    </font>
    <font>
      <sz val="10.5"/>
      <color theme="1"/>
      <name val="宋体"/>
      <family val="3"/>
      <charset val="134"/>
      <scheme val="minor"/>
    </font>
    <font>
      <sz val="10.5"/>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4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3" fillId="0" borderId="0" xfId="0" applyFont="1">
      <alignment vertical="center"/>
    </xf>
    <xf numFmtId="0" fontId="13" fillId="0" borderId="0" xfId="0" applyFont="1" applyAlignment="1">
      <alignment horizontal="center" vertical="center"/>
    </xf>
    <xf numFmtId="176" fontId="13" fillId="0" borderId="0" xfId="0" applyNumberFormat="1" applyFont="1" applyAlignment="1">
      <alignment horizontal="center" vertical="center" wrapText="1"/>
    </xf>
    <xf numFmtId="0" fontId="0" fillId="0" borderId="0" xfId="0" applyAlignment="1"/>
    <xf numFmtId="0" fontId="16" fillId="0" borderId="5" xfId="0" applyFont="1" applyBorder="1" applyAlignment="1">
      <alignment horizontal="center" vertical="center" wrapText="1"/>
    </xf>
    <xf numFmtId="176" fontId="16" fillId="0" borderId="5" xfId="0" applyNumberFormat="1" applyFont="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3" xfId="0" applyFont="1" applyBorder="1" applyAlignment="1">
      <alignment horizontal="left" vertical="center" wrapText="1"/>
    </xf>
    <xf numFmtId="10" fontId="16" fillId="0" borderId="5" xfId="0" applyNumberFormat="1" applyFont="1" applyBorder="1" applyAlignment="1">
      <alignment horizontal="center" vertical="center" wrapText="1"/>
    </xf>
    <xf numFmtId="0" fontId="17"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xf numFmtId="10" fontId="18" fillId="0" borderId="5" xfId="0" applyNumberFormat="1" applyFont="1" applyBorder="1" applyAlignment="1">
      <alignment horizontal="center" vertical="center" wrapText="1"/>
    </xf>
    <xf numFmtId="176" fontId="18" fillId="0" borderId="5" xfId="0" applyNumberFormat="1" applyFont="1" applyBorder="1" applyAlignment="1">
      <alignment horizontal="center" vertical="center" wrapText="1"/>
    </xf>
    <xf numFmtId="0" fontId="20" fillId="0" borderId="5" xfId="0" applyFont="1" applyBorder="1" applyAlignment="1">
      <alignment horizontal="center" vertical="center" wrapText="1"/>
    </xf>
    <xf numFmtId="0" fontId="20" fillId="0" borderId="5" xfId="0" applyFont="1" applyBorder="1" applyAlignment="1">
      <alignment horizontal="left" vertical="center" wrapText="1"/>
    </xf>
    <xf numFmtId="0" fontId="19" fillId="0" borderId="5" xfId="9" applyFont="1" applyBorder="1" applyAlignment="1">
      <alignment horizontal="center" vertical="center" wrapText="1"/>
    </xf>
    <xf numFmtId="176" fontId="19" fillId="0" borderId="5" xfId="0" applyNumberFormat="1" applyFont="1" applyBorder="1" applyAlignment="1">
      <alignment horizontal="center" vertical="center" wrapText="1"/>
    </xf>
    <xf numFmtId="0" fontId="18" fillId="0" borderId="5" xfId="0" applyFont="1" applyBorder="1" applyAlignment="1">
      <alignment vertical="center" wrapText="1"/>
    </xf>
    <xf numFmtId="0" fontId="18" fillId="0" borderId="5" xfId="0" applyFont="1" applyBorder="1" applyAlignment="1">
      <alignment horizontal="left" vertical="center" wrapText="1"/>
    </xf>
    <xf numFmtId="0" fontId="18" fillId="0" borderId="5" xfId="0" applyFont="1" applyBorder="1" applyAlignment="1">
      <alignment horizontal="center"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8" fillId="0" borderId="5" xfId="0" applyFont="1" applyBorder="1" applyAlignment="1">
      <alignment horizontal="center" vertical="center" wrapText="1"/>
    </xf>
    <xf numFmtId="0" fontId="19" fillId="0" borderId="5" xfId="0" applyFont="1" applyBorder="1" applyAlignment="1">
      <alignment vertical="center" wrapText="1"/>
    </xf>
    <xf numFmtId="0" fontId="18" fillId="0" borderId="5"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topLeftCell="A15" zoomScale="90" zoomScaleNormal="90" workbookViewId="0">
      <selection activeCell="H37" sqref="H37"/>
    </sheetView>
  </sheetViews>
  <sheetFormatPr defaultColWidth="9" defaultRowHeight="13.5"/>
  <cols>
    <col min="1" max="1" width="4.125" customWidth="1"/>
    <col min="2" max="2" width="8.875" customWidth="1"/>
    <col min="3" max="3" width="18.875" customWidth="1"/>
    <col min="4" max="4" width="16.75" style="3" customWidth="1"/>
    <col min="5" max="5" width="19.625" style="3" customWidth="1"/>
    <col min="6" max="6" width="12.625" customWidth="1"/>
    <col min="7" max="7" width="11" style="4" customWidth="1"/>
    <col min="8" max="8" width="15.875" customWidth="1"/>
    <col min="9" max="9" width="24.75" bestFit="1" customWidth="1"/>
  </cols>
  <sheetData>
    <row r="1" spans="1:9" ht="20.25">
      <c r="A1" s="39" t="s">
        <v>45</v>
      </c>
      <c r="B1" s="39"/>
      <c r="C1" s="39"/>
      <c r="D1" s="39"/>
      <c r="E1" s="39"/>
      <c r="F1" s="39"/>
      <c r="G1" s="39"/>
    </row>
    <row r="2" spans="1:9" s="1" customFormat="1" ht="22.5" customHeight="1">
      <c r="A2" s="40" t="s">
        <v>0</v>
      </c>
      <c r="B2" s="40"/>
      <c r="C2" s="40"/>
      <c r="D2" s="40"/>
      <c r="E2" s="40"/>
      <c r="F2" s="40"/>
      <c r="G2" s="40"/>
      <c r="H2" s="40"/>
      <c r="I2" s="40"/>
    </row>
    <row r="3" spans="1:9" s="2" customFormat="1" ht="18.75" customHeight="1">
      <c r="A3" s="41" t="s">
        <v>65</v>
      </c>
      <c r="B3" s="41"/>
      <c r="C3" s="41"/>
      <c r="D3" s="41"/>
      <c r="E3" s="41"/>
      <c r="F3" s="41"/>
      <c r="G3" s="41"/>
      <c r="H3" s="41"/>
      <c r="I3" s="41"/>
    </row>
    <row r="4" spans="1:9" s="2" customFormat="1" ht="11.25" customHeight="1">
      <c r="A4" s="6"/>
      <c r="B4" s="6"/>
      <c r="C4" s="6"/>
      <c r="D4" s="5"/>
      <c r="E4" s="5"/>
      <c r="F4" s="6"/>
      <c r="G4" s="7"/>
    </row>
    <row r="5" spans="1:9" s="11" customFormat="1">
      <c r="A5" s="37" t="s">
        <v>1</v>
      </c>
      <c r="B5" s="37"/>
      <c r="C5" s="37"/>
      <c r="D5" s="37"/>
      <c r="E5" s="37"/>
      <c r="F5" s="37"/>
      <c r="G5" s="37"/>
      <c r="H5" s="37"/>
      <c r="I5" s="37"/>
    </row>
    <row r="6" spans="1:9" s="11" customFormat="1">
      <c r="A6" s="37" t="s">
        <v>47</v>
      </c>
      <c r="B6" s="37"/>
      <c r="C6" s="37"/>
      <c r="D6" s="37"/>
      <c r="E6" s="37"/>
      <c r="F6" s="16" t="s">
        <v>2</v>
      </c>
      <c r="G6" s="37"/>
      <c r="H6" s="37"/>
      <c r="I6" s="37"/>
    </row>
    <row r="7" spans="1:9" s="11" customFormat="1">
      <c r="A7" s="37" t="s">
        <v>48</v>
      </c>
      <c r="B7" s="37"/>
      <c r="C7" s="37"/>
      <c r="D7" s="37"/>
      <c r="E7" s="37"/>
      <c r="F7" s="16" t="s">
        <v>49</v>
      </c>
      <c r="G7" s="37"/>
      <c r="H7" s="37"/>
      <c r="I7" s="37"/>
    </row>
    <row r="8" spans="1:9" s="11" customFormat="1">
      <c r="A8" s="37" t="s">
        <v>50</v>
      </c>
      <c r="B8" s="37"/>
      <c r="C8" s="16"/>
      <c r="D8" s="12" t="s">
        <v>51</v>
      </c>
      <c r="E8" s="16" t="s">
        <v>52</v>
      </c>
      <c r="F8" s="16" t="s">
        <v>53</v>
      </c>
      <c r="G8" s="16" t="s">
        <v>9</v>
      </c>
      <c r="H8" s="16" t="s">
        <v>54</v>
      </c>
      <c r="I8" s="12" t="s">
        <v>3</v>
      </c>
    </row>
    <row r="9" spans="1:9" s="11" customFormat="1" ht="13.5" customHeight="1">
      <c r="A9" s="37" t="s">
        <v>55</v>
      </c>
      <c r="B9" s="37"/>
      <c r="C9" s="14" t="s">
        <v>56</v>
      </c>
      <c r="D9" s="12"/>
      <c r="E9" s="15"/>
      <c r="F9" s="16"/>
      <c r="G9" s="16">
        <v>10</v>
      </c>
      <c r="H9" s="19" t="e">
        <f>+F9/E9</f>
        <v>#DIV/0!</v>
      </c>
      <c r="I9" s="13" t="e">
        <f>G9*H9</f>
        <v>#DIV/0!</v>
      </c>
    </row>
    <row r="10" spans="1:9" s="11" customFormat="1" ht="13.5" customHeight="1">
      <c r="A10" s="38"/>
      <c r="B10" s="38"/>
      <c r="C10" s="14" t="s">
        <v>57</v>
      </c>
      <c r="D10" s="12"/>
      <c r="E10" s="17"/>
      <c r="F10" s="16"/>
      <c r="G10" s="16" t="s">
        <v>58</v>
      </c>
      <c r="H10" s="12"/>
      <c r="I10" s="12" t="s">
        <v>58</v>
      </c>
    </row>
    <row r="11" spans="1:9" s="11" customFormat="1" ht="13.5" customHeight="1">
      <c r="A11" s="38"/>
      <c r="B11" s="38"/>
      <c r="C11" s="14" t="s">
        <v>59</v>
      </c>
      <c r="D11" s="12"/>
      <c r="E11" s="12"/>
      <c r="F11" s="16"/>
      <c r="G11" s="16" t="s">
        <v>58</v>
      </c>
      <c r="H11" s="12"/>
      <c r="I11" s="12" t="s">
        <v>58</v>
      </c>
    </row>
    <row r="12" spans="1:9" s="11" customFormat="1">
      <c r="A12" s="38"/>
      <c r="B12" s="38"/>
      <c r="C12" s="14" t="s">
        <v>60</v>
      </c>
      <c r="D12" s="12"/>
      <c r="E12" s="12"/>
      <c r="F12" s="16"/>
      <c r="G12" s="16" t="s">
        <v>58</v>
      </c>
      <c r="H12" s="12"/>
      <c r="I12" s="12" t="s">
        <v>58</v>
      </c>
    </row>
    <row r="13" spans="1:9" s="11" customFormat="1" ht="18" customHeight="1">
      <c r="A13" s="37" t="s">
        <v>4</v>
      </c>
      <c r="B13" s="37" t="s">
        <v>61</v>
      </c>
      <c r="C13" s="37"/>
      <c r="D13" s="37"/>
      <c r="E13" s="37"/>
      <c r="F13" s="37" t="s">
        <v>62</v>
      </c>
      <c r="G13" s="37"/>
      <c r="H13" s="37"/>
      <c r="I13" s="37"/>
    </row>
    <row r="14" spans="1:9" s="11" customFormat="1" ht="51.75" customHeight="1">
      <c r="A14" s="37"/>
      <c r="B14" s="42"/>
      <c r="C14" s="43"/>
      <c r="D14" s="43"/>
      <c r="E14" s="44"/>
      <c r="F14" s="42"/>
      <c r="G14" s="43"/>
      <c r="H14" s="43"/>
      <c r="I14" s="44"/>
    </row>
    <row r="15" spans="1:9" s="11" customFormat="1" ht="13.5" customHeight="1">
      <c r="A15" s="34" t="s">
        <v>5</v>
      </c>
      <c r="B15" s="12" t="s">
        <v>6</v>
      </c>
      <c r="C15" s="12" t="s">
        <v>7</v>
      </c>
      <c r="D15" s="16" t="s">
        <v>8</v>
      </c>
      <c r="E15" s="12" t="s">
        <v>63</v>
      </c>
      <c r="F15" s="12" t="s">
        <v>64</v>
      </c>
      <c r="G15" s="16" t="s">
        <v>9</v>
      </c>
      <c r="H15" s="16" t="s">
        <v>3</v>
      </c>
      <c r="I15" s="12" t="s">
        <v>46</v>
      </c>
    </row>
    <row r="16" spans="1:9" s="11" customFormat="1">
      <c r="A16" s="35"/>
      <c r="B16" s="37" t="s">
        <v>66</v>
      </c>
      <c r="C16" s="37" t="s">
        <v>68</v>
      </c>
      <c r="D16" s="18" t="s">
        <v>10</v>
      </c>
      <c r="E16" s="12" t="s">
        <v>11</v>
      </c>
      <c r="F16" s="12" t="s">
        <v>11</v>
      </c>
      <c r="G16" s="17">
        <v>3</v>
      </c>
      <c r="H16" s="17"/>
      <c r="I16" s="12"/>
    </row>
    <row r="17" spans="1:9" s="11" customFormat="1">
      <c r="A17" s="35"/>
      <c r="B17" s="37"/>
      <c r="C17" s="37"/>
      <c r="D17" s="18" t="s">
        <v>12</v>
      </c>
      <c r="E17" s="12" t="s">
        <v>13</v>
      </c>
      <c r="F17" s="12" t="s">
        <v>13</v>
      </c>
      <c r="G17" s="17">
        <v>3</v>
      </c>
      <c r="H17" s="17"/>
      <c r="I17" s="12"/>
    </row>
    <row r="18" spans="1:9" s="11" customFormat="1">
      <c r="A18" s="35"/>
      <c r="B18" s="37"/>
      <c r="C18" s="37"/>
      <c r="D18" s="18" t="s">
        <v>14</v>
      </c>
      <c r="E18" s="12" t="s">
        <v>15</v>
      </c>
      <c r="F18" s="12" t="s">
        <v>15</v>
      </c>
      <c r="G18" s="17">
        <v>3</v>
      </c>
      <c r="H18" s="17"/>
      <c r="I18" s="17"/>
    </row>
    <row r="19" spans="1:9" s="11" customFormat="1">
      <c r="A19" s="35"/>
      <c r="B19" s="37"/>
      <c r="C19" s="37"/>
      <c r="D19" s="18" t="s">
        <v>16</v>
      </c>
      <c r="E19" s="12" t="s">
        <v>17</v>
      </c>
      <c r="F19" s="12" t="s">
        <v>17</v>
      </c>
      <c r="G19" s="17">
        <v>3</v>
      </c>
      <c r="H19" s="17"/>
      <c r="I19" s="17"/>
    </row>
    <row r="20" spans="1:9" s="11" customFormat="1">
      <c r="A20" s="35"/>
      <c r="B20" s="37"/>
      <c r="C20" s="37"/>
      <c r="D20" s="18" t="s">
        <v>18</v>
      </c>
      <c r="E20" s="12" t="s">
        <v>17</v>
      </c>
      <c r="F20" s="12" t="s">
        <v>17</v>
      </c>
      <c r="G20" s="17">
        <v>3</v>
      </c>
      <c r="H20" s="17"/>
      <c r="I20" s="12"/>
    </row>
    <row r="21" spans="1:9" s="11" customFormat="1">
      <c r="A21" s="35"/>
      <c r="B21" s="37"/>
      <c r="C21" s="37" t="s">
        <v>69</v>
      </c>
      <c r="D21" s="18" t="s">
        <v>19</v>
      </c>
      <c r="E21" s="12" t="s">
        <v>20</v>
      </c>
      <c r="F21" s="12" t="s">
        <v>20</v>
      </c>
      <c r="G21" s="17">
        <v>3</v>
      </c>
      <c r="H21" s="17"/>
      <c r="I21" s="12"/>
    </row>
    <row r="22" spans="1:9" s="11" customFormat="1">
      <c r="A22" s="35"/>
      <c r="B22" s="37"/>
      <c r="C22" s="37"/>
      <c r="D22" s="18" t="s">
        <v>21</v>
      </c>
      <c r="E22" s="12" t="s">
        <v>20</v>
      </c>
      <c r="F22" s="12" t="s">
        <v>20</v>
      </c>
      <c r="G22" s="17">
        <v>3</v>
      </c>
      <c r="H22" s="17"/>
      <c r="I22" s="12"/>
    </row>
    <row r="23" spans="1:9" s="11" customFormat="1">
      <c r="A23" s="35"/>
      <c r="B23" s="37"/>
      <c r="C23" s="37"/>
      <c r="D23" s="18" t="s">
        <v>22</v>
      </c>
      <c r="E23" s="12" t="s">
        <v>20</v>
      </c>
      <c r="F23" s="12" t="s">
        <v>20</v>
      </c>
      <c r="G23" s="17">
        <v>4</v>
      </c>
      <c r="H23" s="17"/>
      <c r="I23" s="17"/>
    </row>
    <row r="24" spans="1:9" s="11" customFormat="1">
      <c r="A24" s="35"/>
      <c r="B24" s="37"/>
      <c r="C24" s="37"/>
      <c r="D24" s="18" t="s">
        <v>23</v>
      </c>
      <c r="E24" s="12" t="s">
        <v>20</v>
      </c>
      <c r="F24" s="12" t="s">
        <v>20</v>
      </c>
      <c r="G24" s="17">
        <v>3</v>
      </c>
      <c r="H24" s="17"/>
      <c r="I24" s="12"/>
    </row>
    <row r="25" spans="1:9" s="11" customFormat="1" ht="25.5">
      <c r="A25" s="35"/>
      <c r="B25" s="37"/>
      <c r="C25" s="37" t="s">
        <v>70</v>
      </c>
      <c r="D25" s="18" t="s">
        <v>24</v>
      </c>
      <c r="E25" s="12" t="s">
        <v>25</v>
      </c>
      <c r="F25" s="12" t="s">
        <v>25</v>
      </c>
      <c r="G25" s="17">
        <v>4</v>
      </c>
      <c r="H25" s="17"/>
      <c r="I25" s="12"/>
    </row>
    <row r="26" spans="1:9" s="11" customFormat="1">
      <c r="A26" s="35"/>
      <c r="B26" s="37"/>
      <c r="C26" s="37"/>
      <c r="D26" s="18" t="s">
        <v>26</v>
      </c>
      <c r="E26" s="12" t="s">
        <v>25</v>
      </c>
      <c r="F26" s="12" t="s">
        <v>25</v>
      </c>
      <c r="G26" s="17">
        <v>4</v>
      </c>
      <c r="H26" s="17"/>
      <c r="I26" s="12"/>
    </row>
    <row r="27" spans="1:9" s="11" customFormat="1">
      <c r="A27" s="35"/>
      <c r="B27" s="37"/>
      <c r="C27" s="37"/>
      <c r="D27" s="18" t="s">
        <v>27</v>
      </c>
      <c r="E27" s="12" t="s">
        <v>25</v>
      </c>
      <c r="F27" s="12" t="s">
        <v>25</v>
      </c>
      <c r="G27" s="17">
        <v>4</v>
      </c>
      <c r="H27" s="17"/>
      <c r="I27" s="12"/>
    </row>
    <row r="28" spans="1:9" s="11" customFormat="1" ht="25.5">
      <c r="A28" s="35"/>
      <c r="B28" s="37"/>
      <c r="C28" s="12" t="s">
        <v>71</v>
      </c>
      <c r="D28" s="18" t="s">
        <v>28</v>
      </c>
      <c r="E28" s="12" t="s">
        <v>29</v>
      </c>
      <c r="F28" s="12" t="s">
        <v>29</v>
      </c>
      <c r="G28" s="17">
        <v>10</v>
      </c>
      <c r="H28" s="17"/>
      <c r="I28" s="12"/>
    </row>
    <row r="29" spans="1:9" s="11" customFormat="1" ht="21.75" customHeight="1">
      <c r="A29" s="35"/>
      <c r="B29" s="34" t="s">
        <v>67</v>
      </c>
      <c r="C29" s="37" t="s">
        <v>75</v>
      </c>
      <c r="D29" s="18" t="s">
        <v>30</v>
      </c>
      <c r="E29" s="12" t="s">
        <v>31</v>
      </c>
      <c r="F29" s="12" t="s">
        <v>32</v>
      </c>
      <c r="G29" s="17">
        <v>7</v>
      </c>
      <c r="H29" s="17"/>
      <c r="I29" s="12"/>
    </row>
    <row r="30" spans="1:9" s="11" customFormat="1" ht="21.75" customHeight="1">
      <c r="A30" s="35"/>
      <c r="B30" s="35"/>
      <c r="C30" s="37"/>
      <c r="D30" s="18" t="s">
        <v>33</v>
      </c>
      <c r="E30" s="12" t="s">
        <v>34</v>
      </c>
      <c r="F30" s="12" t="s">
        <v>32</v>
      </c>
      <c r="G30" s="17">
        <v>7</v>
      </c>
      <c r="H30" s="17"/>
      <c r="I30" s="12"/>
    </row>
    <row r="31" spans="1:9" s="11" customFormat="1" ht="21.75" customHeight="1">
      <c r="A31" s="35"/>
      <c r="B31" s="35"/>
      <c r="C31" s="37"/>
      <c r="D31" s="18" t="s">
        <v>35</v>
      </c>
      <c r="E31" s="12" t="s">
        <v>36</v>
      </c>
      <c r="F31" s="12" t="s">
        <v>32</v>
      </c>
      <c r="G31" s="17">
        <v>8</v>
      </c>
      <c r="H31" s="17"/>
      <c r="I31" s="12"/>
    </row>
    <row r="32" spans="1:9" s="11" customFormat="1" ht="38.25">
      <c r="A32" s="35"/>
      <c r="B32" s="35"/>
      <c r="C32" s="37"/>
      <c r="D32" s="18" t="s">
        <v>37</v>
      </c>
      <c r="E32" s="12" t="s">
        <v>38</v>
      </c>
      <c r="F32" s="12" t="s">
        <v>39</v>
      </c>
      <c r="G32" s="17">
        <v>8</v>
      </c>
      <c r="H32" s="17"/>
      <c r="I32" s="12"/>
    </row>
    <row r="33" spans="1:9" s="11" customFormat="1" ht="14.25" customHeight="1">
      <c r="A33" s="35"/>
      <c r="B33" s="35"/>
      <c r="C33" s="34" t="s">
        <v>76</v>
      </c>
      <c r="D33" s="18" t="s">
        <v>72</v>
      </c>
      <c r="E33" s="12" t="s">
        <v>20</v>
      </c>
      <c r="F33" s="12" t="s">
        <v>20</v>
      </c>
      <c r="G33" s="17">
        <v>3</v>
      </c>
      <c r="H33" s="17"/>
      <c r="I33" s="12"/>
    </row>
    <row r="34" spans="1:9" s="11" customFormat="1" ht="13.5" customHeight="1">
      <c r="A34" s="35"/>
      <c r="B34" s="35"/>
      <c r="C34" s="35"/>
      <c r="D34" s="18" t="s">
        <v>73</v>
      </c>
      <c r="E34" s="12" t="s">
        <v>20</v>
      </c>
      <c r="F34" s="12" t="s">
        <v>20</v>
      </c>
      <c r="G34" s="17">
        <v>3</v>
      </c>
      <c r="H34" s="17"/>
      <c r="I34" s="12"/>
    </row>
    <row r="35" spans="1:9" s="11" customFormat="1" ht="13.5" customHeight="1">
      <c r="A35" s="36"/>
      <c r="B35" s="36"/>
      <c r="C35" s="36"/>
      <c r="D35" s="18" t="s">
        <v>74</v>
      </c>
      <c r="E35" s="12" t="s">
        <v>20</v>
      </c>
      <c r="F35" s="12" t="s">
        <v>20</v>
      </c>
      <c r="G35" s="17">
        <v>4</v>
      </c>
      <c r="H35" s="17"/>
      <c r="I35" s="12"/>
    </row>
    <row r="36" spans="1:9" s="11" customFormat="1" ht="14.25">
      <c r="A36" s="37" t="s">
        <v>40</v>
      </c>
      <c r="B36" s="37"/>
      <c r="C36" s="37"/>
      <c r="D36" s="37"/>
      <c r="E36" s="37"/>
      <c r="F36" s="37"/>
      <c r="G36" s="17"/>
      <c r="H36" s="21" t="e">
        <f>I9+SUM(H16:H35)</f>
        <v>#DIV/0!</v>
      </c>
      <c r="I36" s="20"/>
    </row>
    <row r="37" spans="1:9" s="8" customFormat="1" ht="14.25">
      <c r="A37" s="33" t="s">
        <v>43</v>
      </c>
      <c r="B37" s="33"/>
      <c r="C37" s="33"/>
      <c r="D37" s="33"/>
      <c r="E37" s="33"/>
      <c r="F37" s="33"/>
      <c r="G37" s="33"/>
    </row>
    <row r="38" spans="1:9" s="8" customFormat="1" ht="14.25">
      <c r="A38" s="32" t="s">
        <v>41</v>
      </c>
      <c r="B38" s="32"/>
      <c r="C38" s="32"/>
      <c r="D38" s="32"/>
      <c r="E38" s="32"/>
      <c r="F38" s="32"/>
      <c r="G38" s="32"/>
    </row>
    <row r="39" spans="1:9" s="8" customFormat="1" ht="14.25">
      <c r="A39" s="32" t="s">
        <v>44</v>
      </c>
      <c r="B39" s="32"/>
      <c r="C39" s="32"/>
      <c r="D39" s="32"/>
      <c r="E39" s="32"/>
      <c r="F39" s="32"/>
      <c r="G39" s="32"/>
    </row>
    <row r="40" spans="1:9" s="8" customFormat="1" ht="14.25">
      <c r="A40" s="33" t="s">
        <v>42</v>
      </c>
      <c r="B40" s="33"/>
      <c r="C40" s="33"/>
      <c r="D40" s="33"/>
      <c r="E40" s="33"/>
      <c r="F40" s="33"/>
      <c r="G40" s="33"/>
    </row>
    <row r="41" spans="1:9" s="8" customFormat="1" ht="14.25">
      <c r="D41" s="9"/>
      <c r="E41" s="9"/>
      <c r="G41" s="10"/>
    </row>
  </sheetData>
  <mergeCells count="34">
    <mergeCell ref="A12:B12"/>
    <mergeCell ref="A11:B11"/>
    <mergeCell ref="A13:A14"/>
    <mergeCell ref="B13:E13"/>
    <mergeCell ref="F13:I13"/>
    <mergeCell ref="B14:E14"/>
    <mergeCell ref="F14:I14"/>
    <mergeCell ref="A10:B10"/>
    <mergeCell ref="A9:B9"/>
    <mergeCell ref="A1:G1"/>
    <mergeCell ref="A5:B5"/>
    <mergeCell ref="C5:I5"/>
    <mergeCell ref="A6:B6"/>
    <mergeCell ref="C6:E6"/>
    <mergeCell ref="G6:I6"/>
    <mergeCell ref="A2:I2"/>
    <mergeCell ref="A7:B7"/>
    <mergeCell ref="C7:E7"/>
    <mergeCell ref="G7:I7"/>
    <mergeCell ref="A8:B8"/>
    <mergeCell ref="A3:I3"/>
    <mergeCell ref="A39:G39"/>
    <mergeCell ref="A40:G40"/>
    <mergeCell ref="A37:G37"/>
    <mergeCell ref="A38:G38"/>
    <mergeCell ref="A15:A35"/>
    <mergeCell ref="C33:C35"/>
    <mergeCell ref="B29:B35"/>
    <mergeCell ref="A36:F36"/>
    <mergeCell ref="C29:C32"/>
    <mergeCell ref="C25:C27"/>
    <mergeCell ref="C21:C24"/>
    <mergeCell ref="B16:B28"/>
    <mergeCell ref="C16:C20"/>
  </mergeCells>
  <phoneticPr fontId="11" type="noConversion"/>
  <printOptions horizontalCentered="1" verticalCentered="1"/>
  <pageMargins left="0.31496062992125984" right="0.31496062992125984" top="0.35433070866141736" bottom="0.35433070866141736" header="0.31496062992125984" footer="0.31496062992125984"/>
  <pageSetup paperSize="9" scale="75"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zoomScale="85" zoomScaleNormal="85" workbookViewId="0">
      <selection activeCell="I25" sqref="I25"/>
    </sheetView>
  </sheetViews>
  <sheetFormatPr defaultColWidth="9" defaultRowHeight="13.5"/>
  <cols>
    <col min="1" max="1" width="4.125" customWidth="1"/>
    <col min="2" max="2" width="8.875" customWidth="1"/>
    <col min="3" max="3" width="18.875" customWidth="1"/>
    <col min="4" max="4" width="20.25" style="3" bestFit="1" customWidth="1"/>
    <col min="5" max="5" width="22.75" style="3" customWidth="1"/>
    <col min="6" max="6" width="22.75" customWidth="1"/>
    <col min="7" max="7" width="9.75" style="4" customWidth="1"/>
    <col min="8" max="8" width="9.75" customWidth="1"/>
    <col min="9" max="9" width="11.875" customWidth="1"/>
  </cols>
  <sheetData>
    <row r="1" spans="1:9" s="1" customFormat="1" ht="22.5" customHeight="1">
      <c r="A1" s="40" t="s">
        <v>0</v>
      </c>
      <c r="B1" s="40"/>
      <c r="C1" s="40"/>
      <c r="D1" s="40"/>
      <c r="E1" s="40"/>
      <c r="F1" s="40"/>
      <c r="G1" s="40"/>
      <c r="H1" s="40"/>
      <c r="I1" s="40"/>
    </row>
    <row r="2" spans="1:9" s="2" customFormat="1" ht="18.75" customHeight="1">
      <c r="A2" s="41" t="s">
        <v>65</v>
      </c>
      <c r="B2" s="41"/>
      <c r="C2" s="41"/>
      <c r="D2" s="41"/>
      <c r="E2" s="41"/>
      <c r="F2" s="41"/>
      <c r="G2" s="41"/>
      <c r="H2" s="41"/>
      <c r="I2" s="41"/>
    </row>
    <row r="3" spans="1:9" s="2" customFormat="1" ht="11.25" customHeight="1">
      <c r="A3" s="6"/>
      <c r="B3" s="6"/>
      <c r="C3" s="6"/>
      <c r="D3" s="5"/>
      <c r="E3" s="5"/>
      <c r="F3" s="6"/>
      <c r="G3" s="7"/>
    </row>
    <row r="4" spans="1:9" s="11" customFormat="1">
      <c r="A4" s="47" t="s">
        <v>1</v>
      </c>
      <c r="B4" s="47"/>
      <c r="C4" s="45" t="s">
        <v>78</v>
      </c>
      <c r="D4" s="45"/>
      <c r="E4" s="45"/>
      <c r="F4" s="45"/>
      <c r="G4" s="45"/>
      <c r="H4" s="45"/>
      <c r="I4" s="45"/>
    </row>
    <row r="5" spans="1:9" s="11" customFormat="1">
      <c r="A5" s="47" t="s">
        <v>47</v>
      </c>
      <c r="B5" s="47"/>
      <c r="C5" s="45" t="s">
        <v>111</v>
      </c>
      <c r="D5" s="45"/>
      <c r="E5" s="45"/>
      <c r="F5" s="22" t="s">
        <v>2</v>
      </c>
      <c r="G5" s="45" t="s">
        <v>79</v>
      </c>
      <c r="H5" s="45"/>
      <c r="I5" s="45"/>
    </row>
    <row r="6" spans="1:9" s="11" customFormat="1">
      <c r="A6" s="47" t="s">
        <v>48</v>
      </c>
      <c r="B6" s="47"/>
      <c r="C6" s="45" t="s">
        <v>80</v>
      </c>
      <c r="D6" s="45"/>
      <c r="E6" s="45"/>
      <c r="F6" s="22" t="s">
        <v>49</v>
      </c>
      <c r="G6" s="45" t="s">
        <v>81</v>
      </c>
      <c r="H6" s="45"/>
      <c r="I6" s="45"/>
    </row>
    <row r="7" spans="1:9" s="11" customFormat="1">
      <c r="A7" s="47" t="s">
        <v>50</v>
      </c>
      <c r="B7" s="47"/>
      <c r="C7" s="22"/>
      <c r="D7" s="22" t="s">
        <v>51</v>
      </c>
      <c r="E7" s="22" t="s">
        <v>52</v>
      </c>
      <c r="F7" s="22" t="s">
        <v>53</v>
      </c>
      <c r="G7" s="22" t="s">
        <v>9</v>
      </c>
      <c r="H7" s="22" t="s">
        <v>54</v>
      </c>
      <c r="I7" s="22" t="s">
        <v>3</v>
      </c>
    </row>
    <row r="8" spans="1:9" s="11" customFormat="1" ht="13.5" customHeight="1">
      <c r="A8" s="47" t="s">
        <v>55</v>
      </c>
      <c r="B8" s="47"/>
      <c r="C8" s="29" t="s">
        <v>56</v>
      </c>
      <c r="D8" s="22">
        <v>197.42959999999999</v>
      </c>
      <c r="E8" s="22">
        <v>197.42959999999999</v>
      </c>
      <c r="F8" s="22">
        <v>197.3</v>
      </c>
      <c r="G8" s="22">
        <v>10</v>
      </c>
      <c r="H8" s="23">
        <f>+F8/E8</f>
        <v>0.99934356347781694</v>
      </c>
      <c r="I8" s="24">
        <f>G8*H8</f>
        <v>9.9934356347781694</v>
      </c>
    </row>
    <row r="9" spans="1:9" s="11" customFormat="1" ht="13.5" customHeight="1">
      <c r="A9" s="46"/>
      <c r="B9" s="46"/>
      <c r="C9" s="29" t="s">
        <v>57</v>
      </c>
      <c r="D9" s="22">
        <v>197.42959999999999</v>
      </c>
      <c r="E9" s="22">
        <v>197.42959999999999</v>
      </c>
      <c r="F9" s="22">
        <v>197.3</v>
      </c>
      <c r="G9" s="22" t="s">
        <v>58</v>
      </c>
      <c r="H9" s="22"/>
      <c r="I9" s="22" t="s">
        <v>58</v>
      </c>
    </row>
    <row r="10" spans="1:9" s="11" customFormat="1" ht="13.5" customHeight="1">
      <c r="A10" s="46"/>
      <c r="B10" s="46"/>
      <c r="C10" s="29" t="s">
        <v>59</v>
      </c>
      <c r="D10" s="22"/>
      <c r="E10" s="22"/>
      <c r="F10" s="22"/>
      <c r="G10" s="22" t="s">
        <v>58</v>
      </c>
      <c r="H10" s="22"/>
      <c r="I10" s="22" t="s">
        <v>58</v>
      </c>
    </row>
    <row r="11" spans="1:9" s="11" customFormat="1">
      <c r="A11" s="46"/>
      <c r="B11" s="46"/>
      <c r="C11" s="29" t="s">
        <v>60</v>
      </c>
      <c r="D11" s="22"/>
      <c r="E11" s="22"/>
      <c r="F11" s="22"/>
      <c r="G11" s="22" t="s">
        <v>58</v>
      </c>
      <c r="H11" s="22"/>
      <c r="I11" s="22" t="s">
        <v>58</v>
      </c>
    </row>
    <row r="12" spans="1:9" s="11" customFormat="1" ht="18" customHeight="1">
      <c r="A12" s="45" t="s">
        <v>4</v>
      </c>
      <c r="B12" s="45" t="s">
        <v>61</v>
      </c>
      <c r="C12" s="45"/>
      <c r="D12" s="45"/>
      <c r="E12" s="45"/>
      <c r="F12" s="45" t="s">
        <v>62</v>
      </c>
      <c r="G12" s="45"/>
      <c r="H12" s="45"/>
      <c r="I12" s="45"/>
    </row>
    <row r="13" spans="1:9" s="11" customFormat="1" ht="76.5" customHeight="1">
      <c r="A13" s="45"/>
      <c r="B13" s="47" t="s">
        <v>85</v>
      </c>
      <c r="C13" s="47"/>
      <c r="D13" s="47"/>
      <c r="E13" s="47"/>
      <c r="F13" s="47" t="s">
        <v>86</v>
      </c>
      <c r="G13" s="47"/>
      <c r="H13" s="47"/>
      <c r="I13" s="47"/>
    </row>
    <row r="14" spans="1:9" s="11" customFormat="1" ht="26.65" customHeight="1">
      <c r="A14" s="45" t="s">
        <v>5</v>
      </c>
      <c r="B14" s="22" t="s">
        <v>6</v>
      </c>
      <c r="C14" s="22" t="s">
        <v>7</v>
      </c>
      <c r="D14" s="22" t="s">
        <v>8</v>
      </c>
      <c r="E14" s="22" t="s">
        <v>63</v>
      </c>
      <c r="F14" s="22" t="s">
        <v>64</v>
      </c>
      <c r="G14" s="22" t="s">
        <v>9</v>
      </c>
      <c r="H14" s="22" t="s">
        <v>3</v>
      </c>
      <c r="I14" s="22" t="s">
        <v>46</v>
      </c>
    </row>
    <row r="15" spans="1:9" s="11" customFormat="1">
      <c r="A15" s="45"/>
      <c r="B15" s="45" t="s">
        <v>66</v>
      </c>
      <c r="C15" s="45" t="s">
        <v>68</v>
      </c>
      <c r="D15" s="26" t="s">
        <v>108</v>
      </c>
      <c r="E15" s="22" t="s">
        <v>82</v>
      </c>
      <c r="F15" s="22" t="s">
        <v>84</v>
      </c>
      <c r="G15" s="22">
        <v>5</v>
      </c>
      <c r="H15" s="22">
        <v>5</v>
      </c>
      <c r="I15" s="22"/>
    </row>
    <row r="16" spans="1:9" s="11" customFormat="1">
      <c r="A16" s="45"/>
      <c r="B16" s="45"/>
      <c r="C16" s="45"/>
      <c r="D16" s="26" t="s">
        <v>109</v>
      </c>
      <c r="E16" s="22" t="s">
        <v>83</v>
      </c>
      <c r="F16" s="22" t="s">
        <v>83</v>
      </c>
      <c r="G16" s="22">
        <v>5</v>
      </c>
      <c r="H16" s="22">
        <v>5</v>
      </c>
      <c r="I16" s="22"/>
    </row>
    <row r="17" spans="1:9" s="11" customFormat="1">
      <c r="A17" s="45"/>
      <c r="B17" s="45"/>
      <c r="C17" s="45"/>
      <c r="D17" s="26" t="s">
        <v>110</v>
      </c>
      <c r="E17" s="22" t="s">
        <v>83</v>
      </c>
      <c r="F17" s="22" t="s">
        <v>83</v>
      </c>
      <c r="G17" s="22">
        <v>5</v>
      </c>
      <c r="H17" s="22">
        <v>5</v>
      </c>
      <c r="I17" s="22"/>
    </row>
    <row r="18" spans="1:9" s="11" customFormat="1" ht="186.75" customHeight="1">
      <c r="A18" s="45"/>
      <c r="B18" s="45"/>
      <c r="C18" s="22" t="s">
        <v>69</v>
      </c>
      <c r="D18" s="30" t="s">
        <v>87</v>
      </c>
      <c r="E18" s="25" t="s">
        <v>107</v>
      </c>
      <c r="F18" s="25" t="s">
        <v>107</v>
      </c>
      <c r="G18" s="22">
        <v>13</v>
      </c>
      <c r="H18" s="22">
        <v>13</v>
      </c>
      <c r="I18" s="22"/>
    </row>
    <row r="19" spans="1:9" s="11" customFormat="1" ht="33.4" customHeight="1">
      <c r="A19" s="45"/>
      <c r="B19" s="45"/>
      <c r="C19" s="45" t="s">
        <v>70</v>
      </c>
      <c r="D19" s="26" t="s">
        <v>88</v>
      </c>
      <c r="E19" s="27" t="s">
        <v>95</v>
      </c>
      <c r="F19" s="27" t="s">
        <v>95</v>
      </c>
      <c r="G19" s="22">
        <v>3</v>
      </c>
      <c r="H19" s="31">
        <v>3</v>
      </c>
      <c r="I19" s="29"/>
    </row>
    <row r="20" spans="1:9" s="11" customFormat="1" ht="53.45" customHeight="1">
      <c r="A20" s="45"/>
      <c r="B20" s="45"/>
      <c r="C20" s="45"/>
      <c r="D20" s="26" t="s">
        <v>89</v>
      </c>
      <c r="E20" s="27" t="s">
        <v>92</v>
      </c>
      <c r="F20" s="27" t="s">
        <v>92</v>
      </c>
      <c r="G20" s="22">
        <v>3</v>
      </c>
      <c r="H20" s="31">
        <v>3</v>
      </c>
      <c r="I20" s="29"/>
    </row>
    <row r="21" spans="1:9" s="11" customFormat="1" ht="66.75" customHeight="1">
      <c r="A21" s="45"/>
      <c r="B21" s="45"/>
      <c r="C21" s="45"/>
      <c r="D21" s="26" t="s">
        <v>90</v>
      </c>
      <c r="E21" s="27" t="s">
        <v>93</v>
      </c>
      <c r="F21" s="27" t="s">
        <v>96</v>
      </c>
      <c r="G21" s="22">
        <v>3</v>
      </c>
      <c r="H21" s="22">
        <v>3</v>
      </c>
      <c r="I21" s="22"/>
    </row>
    <row r="22" spans="1:9" s="11" customFormat="1" ht="37.35" customHeight="1">
      <c r="A22" s="45"/>
      <c r="B22" s="45"/>
      <c r="C22" s="45"/>
      <c r="D22" s="26" t="s">
        <v>91</v>
      </c>
      <c r="E22" s="27" t="s">
        <v>94</v>
      </c>
      <c r="F22" s="27" t="s">
        <v>94</v>
      </c>
      <c r="G22" s="22">
        <v>3</v>
      </c>
      <c r="H22" s="22">
        <v>3</v>
      </c>
      <c r="I22" s="22"/>
    </row>
    <row r="23" spans="1:9" s="11" customFormat="1" ht="18.95" customHeight="1">
      <c r="A23" s="45"/>
      <c r="B23" s="45"/>
      <c r="C23" s="45" t="s">
        <v>71</v>
      </c>
      <c r="D23" s="26" t="s">
        <v>97</v>
      </c>
      <c r="E23" s="25" t="s">
        <v>99</v>
      </c>
      <c r="F23" s="25" t="s">
        <v>101</v>
      </c>
      <c r="G23" s="22">
        <v>5</v>
      </c>
      <c r="H23" s="22">
        <v>5</v>
      </c>
      <c r="I23" s="22"/>
    </row>
    <row r="24" spans="1:9" s="11" customFormat="1" ht="18.95" customHeight="1">
      <c r="A24" s="45"/>
      <c r="B24" s="45"/>
      <c r="C24" s="45"/>
      <c r="D24" s="26" t="s">
        <v>28</v>
      </c>
      <c r="E24" s="25" t="s">
        <v>98</v>
      </c>
      <c r="F24" s="25" t="s">
        <v>100</v>
      </c>
      <c r="G24" s="22">
        <v>5</v>
      </c>
      <c r="H24" s="22">
        <v>5</v>
      </c>
      <c r="I24" s="22"/>
    </row>
    <row r="25" spans="1:9" s="11" customFormat="1" ht="145.69999999999999" customHeight="1">
      <c r="A25" s="45"/>
      <c r="B25" s="45" t="s">
        <v>67</v>
      </c>
      <c r="C25" s="22" t="s">
        <v>77</v>
      </c>
      <c r="D25" s="30" t="s">
        <v>102</v>
      </c>
      <c r="E25" s="22" t="s">
        <v>103</v>
      </c>
      <c r="F25" s="22" t="s">
        <v>104</v>
      </c>
      <c r="G25" s="22">
        <v>30</v>
      </c>
      <c r="H25" s="22">
        <v>23</v>
      </c>
      <c r="I25" s="22" t="s">
        <v>112</v>
      </c>
    </row>
    <row r="26" spans="1:9" s="11" customFormat="1" ht="32.65" customHeight="1">
      <c r="A26" s="45"/>
      <c r="B26" s="45"/>
      <c r="C26" s="22" t="s">
        <v>76</v>
      </c>
      <c r="D26" s="30" t="s">
        <v>105</v>
      </c>
      <c r="E26" s="22" t="s">
        <v>106</v>
      </c>
      <c r="F26" s="22" t="s">
        <v>106</v>
      </c>
      <c r="G26" s="22">
        <v>10</v>
      </c>
      <c r="H26" s="22">
        <v>10</v>
      </c>
      <c r="I26" s="22"/>
    </row>
    <row r="27" spans="1:9" s="11" customFormat="1" ht="18" customHeight="1">
      <c r="A27" s="45" t="s">
        <v>40</v>
      </c>
      <c r="B27" s="45"/>
      <c r="C27" s="45"/>
      <c r="D27" s="45"/>
      <c r="E27" s="45"/>
      <c r="F27" s="45"/>
      <c r="G27" s="22"/>
      <c r="H27" s="28">
        <f>I8+SUM(H15:H26)</f>
        <v>92.993435634778166</v>
      </c>
      <c r="I27" s="22"/>
    </row>
  </sheetData>
  <mergeCells count="27">
    <mergeCell ref="B25:B26"/>
    <mergeCell ref="A14:A26"/>
    <mergeCell ref="A27:F27"/>
    <mergeCell ref="B15:B24"/>
    <mergeCell ref="C15:C17"/>
    <mergeCell ref="C19:C22"/>
    <mergeCell ref="C23:C24"/>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s>
  <phoneticPr fontId="11" type="noConversion"/>
  <printOptions horizontalCentered="1"/>
  <pageMargins left="0.62992125984251968" right="0.31496062992125984" top="0.35433070866141736" bottom="0.35433070866141736" header="0.31496062992125984" footer="0.31496062992125984"/>
  <pageSetup paperSize="9" scale="73"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1.培训类</vt:lpstr>
      <vt:lpstr>12.综合类 </vt:lpstr>
      <vt:lpstr>Sheet1</vt:lpstr>
      <vt:lpstr>'1.培训类'!Print_Area</vt:lpstr>
      <vt:lpstr>'12.综合类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2023-05-08T01:52:19Z</cp:lastPrinted>
  <dcterms:created xsi:type="dcterms:W3CDTF">2018-03-28T06:56:00Z</dcterms:created>
  <dcterms:modified xsi:type="dcterms:W3CDTF">2023-05-15T03:44:46Z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