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490" windowHeight="8010"/>
  </bookViews>
  <sheets>
    <sheet name="4.基建修缮类" sheetId="1" r:id="rId1"/>
  </sheets>
  <definedNames>
    <definedName name="_xlnm.Print_Area" localSheetId="0">'4.基建修缮类'!$A$1:$I$32</definedName>
  </definedNames>
  <calcPr calcId="144525"/>
</workbook>
</file>

<file path=xl/calcChain.xml><?xml version="1.0" encoding="utf-8"?>
<calcChain xmlns="http://schemas.openxmlformats.org/spreadsheetml/2006/main">
  <c r="H32" i="1" l="1"/>
  <c r="I8" i="1"/>
  <c r="H8" i="1"/>
</calcChain>
</file>

<file path=xl/sharedStrings.xml><?xml version="1.0" encoding="utf-8"?>
<sst xmlns="http://schemas.openxmlformats.org/spreadsheetml/2006/main" count="99" uniqueCount="79">
  <si>
    <r>
      <rPr>
        <b/>
        <sz val="18"/>
        <color indexed="8"/>
        <rFont val="宋体"/>
        <charset val="134"/>
      </rPr>
      <t>项目支出绩效自评表</t>
    </r>
    <r>
      <rPr>
        <sz val="18"/>
        <color indexed="8"/>
        <rFont val="宋体"/>
        <charset val="134"/>
      </rPr>
      <t xml:space="preserve"> </t>
    </r>
  </si>
  <si>
    <t>（2022年度）</t>
  </si>
  <si>
    <t>项目名称</t>
  </si>
  <si>
    <t>铁路监护道口改造工程</t>
  </si>
  <si>
    <t>主管部门</t>
  </si>
  <si>
    <t>北京市公路事业发展中心</t>
  </si>
  <si>
    <t>实施单位</t>
  </si>
  <si>
    <t>北京市公路事业发展中心（北京市高速公路联网收费结算中心）</t>
  </si>
  <si>
    <t>项目负责人</t>
  </si>
  <si>
    <t>郭星宇</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</si>
  <si>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</si>
  <si>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</si>
  <si>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</si>
  <si>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</si>
  <si>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</si>
  <si>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</si>
  <si>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</si>
  <si>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</si>
  <si>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</si>
  <si>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</si>
  <si>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</si>
  <si>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</si>
  <si>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</si>
  <si>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</si>
  <si>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</si>
  <si>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</si>
  <si>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</si>
  <si>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进一步做好2022年全市铁路监护道口安安全管理公路工作，通过对监护道口及附属设备设施进行维修改造以及对监护道口电动栏门进行整修，保障道口安全，实现“零死亡、零伤亡、零事故”。待资金到位后，严格按照合同约定要求进行支付，及时支付2020年工程质量保证金，2021年、2020年工程尾款，缓解施工单位资金压力，帮助企业更好地发展。</t>
  </si>
  <si>
    <t>本年度已完成全部项目内容，达到既定目标。</t>
  </si>
  <si>
    <t>绩效指标</t>
  </si>
  <si>
    <t>一级指标</t>
  </si>
  <si>
    <t>二级指标</t>
  </si>
  <si>
    <t>三级指标</t>
  </si>
  <si>
    <t>年度指标值</t>
  </si>
  <si>
    <t>实际完成值</t>
  </si>
  <si>
    <t>偏差原因分析及改进措施</t>
  </si>
  <si>
    <t>产
出
指
标
(50分)</t>
  </si>
  <si>
    <t>数量指标
（15分）</t>
  </si>
  <si>
    <t>质量指标
（13分）</t>
  </si>
  <si>
    <t>工程进度款支付率</t>
  </si>
  <si>
    <t>道口改造合格率</t>
  </si>
  <si>
    <t>道口设施运行状态</t>
  </si>
  <si>
    <t>运行状态良好</t>
  </si>
  <si>
    <t>质量保证金支付率</t>
  </si>
  <si>
    <t>时效指标
（12分）</t>
  </si>
  <si>
    <t>成本指标
（10分）</t>
  </si>
  <si>
    <t>项目预算控制数</t>
  </si>
  <si>
    <t>195.379362万元</t>
  </si>
  <si>
    <t>效益指标（40分）</t>
  </si>
  <si>
    <t>效益指标
（30分）</t>
  </si>
  <si>
    <t>通过对市属道口及附属设备设施进行维修养护，保障道口安全，实现“零死亡、零伤亡、零事故”；能够有效应对突发事件。</t>
  </si>
  <si>
    <t>支撑依据不充分</t>
  </si>
  <si>
    <t>可持续影响指标</t>
  </si>
  <si>
    <t>为铁路监护道口管理发挥可持续影响作用</t>
  </si>
  <si>
    <t>服务对象满意度指标（10分）</t>
  </si>
  <si>
    <t>≥95%</t>
  </si>
  <si>
    <t>总分</t>
  </si>
  <si>
    <t>6处道口电动栏门大修经费</t>
  </si>
  <si>
    <t>道口铺面道路小修</t>
  </si>
  <si>
    <t>减速带设置</t>
  </si>
  <si>
    <t>64处电动栏门碰撞防护装置安装经费</t>
  </si>
  <si>
    <t>61处电动栏门遥控装置更新经费</t>
  </si>
  <si>
    <t>监护房及附属房维修改造</t>
  </si>
  <si>
    <t>6处</t>
    <phoneticPr fontId="11" type="noConversion"/>
  </si>
  <si>
    <t>11处</t>
    <phoneticPr fontId="11" type="noConversion"/>
  </si>
  <si>
    <t>30处</t>
    <phoneticPr fontId="11" type="noConversion"/>
  </si>
  <si>
    <t>64处</t>
    <phoneticPr fontId="11" type="noConversion"/>
  </si>
  <si>
    <t>61处</t>
    <phoneticPr fontId="11" type="noConversion"/>
  </si>
  <si>
    <t>50处</t>
    <phoneticPr fontId="11" type="noConversion"/>
  </si>
  <si>
    <t>设施管理水平</t>
  </si>
  <si>
    <t>设施管理水平良好</t>
    <phoneticPr fontId="11" type="noConversion"/>
  </si>
  <si>
    <t>项目实施进度</t>
    <phoneticPr fontId="11" type="noConversion"/>
  </si>
  <si>
    <t>全年进行； 资金支付进度：12月底前完成全部资金支付工作</t>
    <phoneticPr fontId="11" type="noConversion"/>
  </si>
  <si>
    <t>≤475.55万元</t>
    <phoneticPr fontId="11" type="noConversion"/>
  </si>
  <si>
    <t>社会效益</t>
    <phoneticPr fontId="11" type="noConversion"/>
  </si>
  <si>
    <t>生态效益</t>
    <phoneticPr fontId="11" type="noConversion"/>
  </si>
  <si>
    <t>提高道口管理水平</t>
  </si>
  <si>
    <t>对实施单位满意度评价</t>
  </si>
  <si>
    <t>全年进行； 资金支付进度：4月底前完成全部资金支付工作</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</si>
</sst>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2">
    <font>
      <sz val="11"/>
      <color theme="1"/>
      <name val="宋体"/>
      <charset val="134"/>
      <scheme val="minor"/>
    </font>
    <font>
      <sz val="14"/>
      <color theme="1"/>
      <name val="宋体"/>
      <charset val="134"/>
      <scheme val="minor"/>
    </font>
    <font>
      <b/>
      <sz val="18"/>
      <color indexed="8"/>
      <name val="宋体"/>
      <charset val="134"/>
    </font>
    <font>
      <sz val="10.5"/>
      <color indexed="8"/>
      <name val="仿宋_GB2312"/>
      <charset val="134"/>
    </font>
    <font>
      <sz val="12"/>
      <color theme="1"/>
      <name val="宋体"/>
      <charset val="134"/>
      <scheme val="minor"/>
    </font>
    <font>
      <sz val="12"/>
      <color indexed="8"/>
      <name val="宋体"/>
      <charset val="134"/>
    </font>
    <font>
      <sz val="11"/>
      <color theme="1"/>
      <name val="宋体"/>
      <charset val="134"/>
      <scheme val="minor"/>
    </font>
    <font>
      <sz val="10"/>
      <name val="Arial"/>
      <family val="2"/>
    </font>
    <font>
      <sz val="12"/>
      <name val="宋体"/>
      <charset val="134"/>
    </font>
    <font>
      <sz val="11"/>
      <color indexed="8"/>
      <name val="宋体"/>
      <charset val="134"/>
    </font>
    <font>
      <sz val="18"/>
      <color indexed="8"/>
      <name val="宋体"/>
      <charset val="134"/>
    </font>
    <font>
      <sz val="9"/>
      <name val="宋体"/>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6" fillId="0" borderId="0"/>
    <xf numFmtId="0" fontId="7" fillId="0" borderId="0"/>
    <xf numFmtId="0" fontId="8" fillId="0" borderId="0"/>
    <xf numFmtId="0" fontId="8" fillId="0" borderId="0"/>
    <xf numFmtId="0" fontId="8" fillId="0" borderId="0"/>
    <xf numFmtId="0" fontId="8" fillId="0" borderId="0"/>
    <xf numFmtId="0" fontId="6" fillId="0" borderId="0">
      <alignment vertical="center"/>
    </xf>
    <xf numFmtId="0" fontId="6" fillId="0" borderId="0">
      <alignment vertical="center"/>
    </xf>
    <xf numFmtId="43" fontId="9" fillId="0" borderId="0" applyFont="0" applyFill="0" applyBorder="0" applyAlignment="0" applyProtection="0">
      <alignment vertical="center"/>
    </xf>
    <xf numFmtId="0" fontId="6" fillId="0" borderId="0"/>
    <xf numFmtId="0" fontId="6" fillId="0" borderId="0"/>
    <xf numFmtId="0" fontId="9" fillId="0" borderId="0"/>
    <xf numFmtId="0" fontId="9" fillId="0" borderId="0">
      <alignment vertical="center"/>
    </xf>
    <xf numFmtId="0" fontId="4" fillId="0" borderId="0"/>
  </cellStyleXfs>
  <cellXfs count="33">
    <xf numFmtId="0" fontId="0" fillId="0" borderId="0" xfId="0">
      <alignment vertical="center"/>
    </xf>
    <xf numFmtId="0" fontId="1" fillId="0" borderId="0" xfId="0" applyFont="1">
      <alignment vertical="center"/>
    </xf>
    <xf numFmtId="0" fontId="0" fillId="0" borderId="0" xfId="0" applyAlignment="1"/>
    <xf numFmtId="0" fontId="0" fillId="0" borderId="0" xfId="0" applyFill="1" applyAlignment="1"/>
    <xf numFmtId="0" fontId="0" fillId="0" borderId="0" xfId="0" applyAlignment="1">
      <alignment horizontal="center" vertical="center"/>
    </xf>
    <xf numFmtId="178" fontId="0" fillId="0" borderId="0" xfId="0" applyNumberFormat="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178" fontId="1"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3" fillId="0" borderId="3" xfId="0" applyFont="1" applyBorder="1" applyAlignment="1">
      <alignment vertical="center" wrapText="1"/>
    </xf>
    <xf numFmtId="10" fontId="3" fillId="0" borderId="2" xfId="0" applyNumberFormat="1"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center" vertical="center" wrapText="1"/>
    </xf>
    <xf numFmtId="9" fontId="3" fillId="0" borderId="2"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178" fontId="4" fillId="0" borderId="2" xfId="0" applyNumberFormat="1" applyFont="1" applyBorder="1" applyAlignment="1">
      <alignment horizontal="center" vertical="center" wrapText="1"/>
    </xf>
    <xf numFmtId="178" fontId="3"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0" fillId="0" borderId="2" xfId="0" applyBorder="1" applyAlignment="1">
      <alignmen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tabSelected="1" topLeftCell="A4" zoomScale="90" zoomScaleNormal="90" workbookViewId="0">
      <selection activeCell="L30" sqref="L30"/>
    </sheetView>
  </sheetViews>
  <sheetFormatPr defaultColWidth="9" defaultRowHeight="13.5"/>
  <cols>
    <col min="1" max="1" width="4.125" customWidth="1"/>
    <col min="2" max="2" width="8.875" customWidth="1"/>
    <col min="3" max="3" width="18.875" customWidth="1"/>
    <col min="4" max="4" width="16.75" style="4" customWidth="1"/>
    <col min="5" max="5" width="19.625" style="4" customWidth="1"/>
    <col min="6" max="6" width="20" customWidth="1"/>
    <col min="7" max="7" width="5.25" style="5" bestFit="1" customWidth="1"/>
    <col min="8" max="8" width="7.5" bestFit="1" customWidth="1"/>
    <col min="9" max="9" width="14.125" customWidth="1"/>
  </cols>
  <sheetData>
    <row r="1" spans="1:9" ht="22.5" customHeight="1">
      <c r="A1" s="22" t="s">
        <v>0</v>
      </c>
      <c r="B1" s="22"/>
      <c r="C1" s="22"/>
      <c r="D1" s="22"/>
      <c r="E1" s="22"/>
      <c r="F1" s="22"/>
      <c r="G1" s="22"/>
      <c r="H1" s="22"/>
      <c r="I1" s="22"/>
    </row>
    <row r="2" spans="1:9" s="1" customFormat="1" ht="18.75" customHeight="1">
      <c r="A2" s="23" t="s">
        <v>1</v>
      </c>
      <c r="B2" s="23"/>
      <c r="C2" s="23"/>
      <c r="D2" s="23"/>
      <c r="E2" s="23"/>
      <c r="F2" s="23"/>
      <c r="G2" s="23"/>
      <c r="H2" s="23"/>
      <c r="I2" s="23"/>
    </row>
    <row r="3" spans="1:9" s="1" customFormat="1" ht="11.25" customHeight="1">
      <c r="A3" s="6"/>
      <c r="B3" s="6"/>
      <c r="C3" s="6"/>
      <c r="D3" s="7"/>
      <c r="E3" s="7"/>
      <c r="F3" s="6"/>
      <c r="G3" s="8"/>
    </row>
    <row r="4" spans="1:9" s="2" customFormat="1">
      <c r="A4" s="24" t="s">
        <v>2</v>
      </c>
      <c r="B4" s="24"/>
      <c r="C4" s="24" t="s">
        <v>3</v>
      </c>
      <c r="D4" s="24"/>
      <c r="E4" s="24"/>
      <c r="F4" s="24"/>
      <c r="G4" s="24"/>
      <c r="H4" s="24"/>
      <c r="I4" s="24"/>
    </row>
    <row r="5" spans="1:9" s="2" customFormat="1" ht="36" customHeight="1">
      <c r="A5" s="24" t="s">
        <v>4</v>
      </c>
      <c r="B5" s="24"/>
      <c r="C5" s="24" t="s">
        <v>5</v>
      </c>
      <c r="D5" s="24"/>
      <c r="E5" s="24"/>
      <c r="F5" s="10" t="s">
        <v>6</v>
      </c>
      <c r="G5" s="24" t="s">
        <v>7</v>
      </c>
      <c r="H5" s="24"/>
      <c r="I5" s="24"/>
    </row>
    <row r="6" spans="1:9" s="3" customFormat="1">
      <c r="A6" s="25" t="s">
        <v>8</v>
      </c>
      <c r="B6" s="25"/>
      <c r="C6" s="25" t="s">
        <v>9</v>
      </c>
      <c r="D6" s="25"/>
      <c r="E6" s="25"/>
      <c r="F6" s="11" t="s">
        <v>10</v>
      </c>
      <c r="G6" s="25">
        <v>83775417</v>
      </c>
      <c r="H6" s="25"/>
      <c r="I6" s="25"/>
    </row>
    <row r="7" spans="1:9" s="2" customFormat="1">
      <c r="A7" s="24" t="s">
        <v>11</v>
      </c>
      <c r="B7" s="24"/>
      <c r="C7" s="10"/>
      <c r="D7" s="9" t="s">
        <v>12</v>
      </c>
      <c r="E7" s="10" t="s">
        <v>13</v>
      </c>
      <c r="F7" s="10" t="s">
        <v>14</v>
      </c>
      <c r="G7" s="10" t="s">
        <v>15</v>
      </c>
      <c r="H7" s="10" t="s">
        <v>16</v>
      </c>
      <c r="I7" s="9" t="s">
        <v>17</v>
      </c>
    </row>
    <row r="8" spans="1:9" s="2" customFormat="1" ht="13.5" customHeight="1">
      <c r="A8" s="24" t="s">
        <v>18</v>
      </c>
      <c r="B8" s="24"/>
      <c r="C8" s="12" t="s">
        <v>19</v>
      </c>
      <c r="D8" s="9">
        <v>475.55</v>
      </c>
      <c r="E8" s="9">
        <v>276.75393700000001</v>
      </c>
      <c r="F8" s="10">
        <v>195.37936199999999</v>
      </c>
      <c r="G8" s="10">
        <v>10</v>
      </c>
      <c r="H8" s="13">
        <f>+F8/E8</f>
        <v>0.705967778156666</v>
      </c>
      <c r="I8" s="20">
        <f>G8*H8</f>
        <v>7.05967778156666</v>
      </c>
    </row>
    <row r="9" spans="1:9" s="2" customFormat="1" ht="13.5" customHeight="1">
      <c r="A9" s="26"/>
      <c r="B9" s="26"/>
      <c r="C9" s="12" t="s">
        <v>20</v>
      </c>
      <c r="D9" s="9">
        <v>475.55</v>
      </c>
      <c r="E9" s="9">
        <v>276.75393700000001</v>
      </c>
      <c r="F9" s="10">
        <v>195.37936199999999</v>
      </c>
      <c r="G9" s="10" t="s">
        <v>21</v>
      </c>
      <c r="H9" s="9"/>
      <c r="I9" s="9" t="s">
        <v>21</v>
      </c>
    </row>
    <row r="10" spans="1:9" s="2" customFormat="1" ht="13.5" customHeight="1">
      <c r="A10" s="26"/>
      <c r="B10" s="26"/>
      <c r="C10" s="12" t="s">
        <v>22</v>
      </c>
      <c r="D10" s="9"/>
      <c r="E10" s="9"/>
      <c r="F10" s="10"/>
      <c r="G10" s="10" t="s">
        <v>21</v>
      </c>
      <c r="H10" s="9"/>
      <c r="I10" s="9" t="s">
        <v>21</v>
      </c>
    </row>
    <row r="11" spans="1:9" s="2" customFormat="1">
      <c r="A11" s="26"/>
      <c r="B11" s="26"/>
      <c r="C11" s="12" t="s">
        <v>23</v>
      </c>
      <c r="D11" s="9"/>
      <c r="E11" s="9"/>
      <c r="F11" s="10"/>
      <c r="G11" s="10" t="s">
        <v>21</v>
      </c>
      <c r="H11" s="9"/>
      <c r="I11" s="9" t="s">
        <v>21</v>
      </c>
    </row>
    <row r="12" spans="1:9" s="2" customFormat="1" ht="18" customHeight="1">
      <c r="A12" s="24" t="s">
        <v>24</v>
      </c>
      <c r="B12" s="24" t="s">
        <v>25</v>
      </c>
      <c r="C12" s="24"/>
      <c r="D12" s="24"/>
      <c r="E12" s="24"/>
      <c r="F12" s="24" t="s">
        <v>26</v>
      </c>
      <c r="G12" s="24"/>
      <c r="H12" s="24"/>
      <c r="I12" s="24"/>
    </row>
    <row r="13" spans="1:9" s="2" customFormat="1" ht="75.75" customHeight="1">
      <c r="A13" s="24"/>
      <c r="B13" s="27" t="s">
        <v>27</v>
      </c>
      <c r="C13" s="28"/>
      <c r="D13" s="28"/>
      <c r="E13" s="29"/>
      <c r="F13" s="27" t="s">
        <v>28</v>
      </c>
      <c r="G13" s="28"/>
      <c r="H13" s="28"/>
      <c r="I13" s="29"/>
    </row>
    <row r="14" spans="1:9" s="2" customFormat="1" ht="29.25" customHeight="1">
      <c r="A14" s="30" t="s">
        <v>29</v>
      </c>
      <c r="B14" s="9" t="s">
        <v>30</v>
      </c>
      <c r="C14" s="9" t="s">
        <v>31</v>
      </c>
      <c r="D14" s="10" t="s">
        <v>32</v>
      </c>
      <c r="E14" s="9" t="s">
        <v>33</v>
      </c>
      <c r="F14" s="9" t="s">
        <v>34</v>
      </c>
      <c r="G14" s="10" t="s">
        <v>15</v>
      </c>
      <c r="H14" s="10" t="s">
        <v>17</v>
      </c>
      <c r="I14" s="9" t="s">
        <v>35</v>
      </c>
    </row>
    <row r="15" spans="1:9" s="2" customFormat="1" ht="27.75" customHeight="1">
      <c r="A15" s="31"/>
      <c r="B15" s="24" t="s">
        <v>36</v>
      </c>
      <c r="C15" s="24" t="s">
        <v>37</v>
      </c>
      <c r="D15" s="14" t="s">
        <v>57</v>
      </c>
      <c r="E15" s="9" t="s">
        <v>63</v>
      </c>
      <c r="F15" s="9" t="s">
        <v>63</v>
      </c>
      <c r="G15" s="15">
        <v>2.5</v>
      </c>
      <c r="H15" s="15">
        <v>2.5</v>
      </c>
      <c r="I15" s="9"/>
    </row>
    <row r="16" spans="1:9" s="2" customFormat="1" ht="27.75" customHeight="1">
      <c r="A16" s="31"/>
      <c r="B16" s="24"/>
      <c r="C16" s="24"/>
      <c r="D16" s="14" t="s">
        <v>58</v>
      </c>
      <c r="E16" s="9" t="s">
        <v>64</v>
      </c>
      <c r="F16" s="9" t="s">
        <v>64</v>
      </c>
      <c r="G16" s="15">
        <v>2.5</v>
      </c>
      <c r="H16" s="15">
        <v>2.5</v>
      </c>
      <c r="I16" s="9"/>
    </row>
    <row r="17" spans="1:9" s="2" customFormat="1" ht="27.75" customHeight="1">
      <c r="A17" s="31"/>
      <c r="B17" s="24"/>
      <c r="C17" s="24"/>
      <c r="D17" s="14" t="s">
        <v>59</v>
      </c>
      <c r="E17" s="9" t="s">
        <v>65</v>
      </c>
      <c r="F17" s="9" t="s">
        <v>65</v>
      </c>
      <c r="G17" s="15">
        <v>2.5</v>
      </c>
      <c r="H17" s="15">
        <v>2.5</v>
      </c>
      <c r="I17" s="9"/>
    </row>
    <row r="18" spans="1:9" s="2" customFormat="1" ht="27.75" customHeight="1">
      <c r="A18" s="31"/>
      <c r="B18" s="24"/>
      <c r="C18" s="24"/>
      <c r="D18" s="14" t="s">
        <v>60</v>
      </c>
      <c r="E18" s="9" t="s">
        <v>66</v>
      </c>
      <c r="F18" s="9" t="s">
        <v>66</v>
      </c>
      <c r="G18" s="15">
        <v>2.5</v>
      </c>
      <c r="H18" s="15">
        <v>2.5</v>
      </c>
      <c r="I18" s="9"/>
    </row>
    <row r="19" spans="1:9" s="2" customFormat="1" ht="27.75" customHeight="1">
      <c r="A19" s="31"/>
      <c r="B19" s="24"/>
      <c r="C19" s="24"/>
      <c r="D19" s="14" t="s">
        <v>61</v>
      </c>
      <c r="E19" s="9" t="s">
        <v>67</v>
      </c>
      <c r="F19" s="9" t="s">
        <v>67</v>
      </c>
      <c r="G19" s="15">
        <v>2.5</v>
      </c>
      <c r="H19" s="15">
        <v>2.5</v>
      </c>
      <c r="I19" s="9"/>
    </row>
    <row r="20" spans="1:9" s="2" customFormat="1" ht="27.75" customHeight="1">
      <c r="A20" s="31"/>
      <c r="B20" s="24"/>
      <c r="C20" s="24"/>
      <c r="D20" s="14" t="s">
        <v>62</v>
      </c>
      <c r="E20" s="9" t="s">
        <v>68</v>
      </c>
      <c r="F20" s="9" t="s">
        <v>68</v>
      </c>
      <c r="G20" s="15">
        <v>2.5</v>
      </c>
      <c r="H20" s="15">
        <v>2.5</v>
      </c>
      <c r="I20" s="9"/>
    </row>
    <row r="21" spans="1:9" s="2" customFormat="1" ht="27.75" customHeight="1">
      <c r="A21" s="31"/>
      <c r="B21" s="24"/>
      <c r="C21" s="24" t="s">
        <v>38</v>
      </c>
      <c r="D21" s="14" t="s">
        <v>43</v>
      </c>
      <c r="E21" s="16">
        <v>1</v>
      </c>
      <c r="F21" s="16">
        <v>1</v>
      </c>
      <c r="G21" s="15">
        <v>3</v>
      </c>
      <c r="H21" s="15">
        <v>3</v>
      </c>
      <c r="I21" s="9"/>
    </row>
    <row r="22" spans="1:9" s="2" customFormat="1" ht="27.75" customHeight="1">
      <c r="A22" s="31"/>
      <c r="B22" s="24"/>
      <c r="C22" s="24"/>
      <c r="D22" s="14" t="s">
        <v>69</v>
      </c>
      <c r="E22" s="17" t="s">
        <v>70</v>
      </c>
      <c r="F22" s="17" t="s">
        <v>70</v>
      </c>
      <c r="G22" s="15">
        <v>3</v>
      </c>
      <c r="H22" s="15">
        <v>3</v>
      </c>
      <c r="I22" s="9"/>
    </row>
    <row r="23" spans="1:9" s="2" customFormat="1" ht="27.75" customHeight="1">
      <c r="A23" s="31"/>
      <c r="B23" s="24"/>
      <c r="C23" s="24"/>
      <c r="D23" s="14" t="s">
        <v>39</v>
      </c>
      <c r="E23" s="16">
        <v>1</v>
      </c>
      <c r="F23" s="16">
        <v>1</v>
      </c>
      <c r="G23" s="15">
        <v>3</v>
      </c>
      <c r="H23" s="15">
        <v>3</v>
      </c>
      <c r="I23" s="9"/>
    </row>
    <row r="24" spans="1:9" s="2" customFormat="1" ht="27.75" customHeight="1">
      <c r="A24" s="31"/>
      <c r="B24" s="24"/>
      <c r="C24" s="24"/>
      <c r="D24" s="14" t="s">
        <v>40</v>
      </c>
      <c r="E24" s="16">
        <v>1</v>
      </c>
      <c r="F24" s="16">
        <v>1</v>
      </c>
      <c r="G24" s="15">
        <v>2</v>
      </c>
      <c r="H24" s="15">
        <v>2</v>
      </c>
      <c r="I24" s="9"/>
    </row>
    <row r="25" spans="1:9" s="2" customFormat="1" ht="27.75" customHeight="1">
      <c r="A25" s="31"/>
      <c r="B25" s="24"/>
      <c r="C25" s="24"/>
      <c r="D25" s="14" t="s">
        <v>41</v>
      </c>
      <c r="E25" s="9" t="s">
        <v>42</v>
      </c>
      <c r="F25" s="9" t="s">
        <v>42</v>
      </c>
      <c r="G25" s="15">
        <v>2</v>
      </c>
      <c r="H25" s="15">
        <v>2</v>
      </c>
      <c r="I25" s="9"/>
    </row>
    <row r="26" spans="1:9" s="2" customFormat="1" ht="72" customHeight="1">
      <c r="A26" s="31"/>
      <c r="B26" s="24"/>
      <c r="C26" s="9" t="s">
        <v>44</v>
      </c>
      <c r="D26" s="14" t="s">
        <v>71</v>
      </c>
      <c r="E26" s="9" t="s">
        <v>72</v>
      </c>
      <c r="F26" s="9" t="s">
        <v>78</v>
      </c>
      <c r="G26" s="15">
        <v>12</v>
      </c>
      <c r="H26" s="15">
        <v>10</v>
      </c>
      <c r="I26" s="9"/>
    </row>
    <row r="27" spans="1:9" s="2" customFormat="1" ht="27.75" customHeight="1">
      <c r="A27" s="31"/>
      <c r="B27" s="24"/>
      <c r="C27" s="9" t="s">
        <v>45</v>
      </c>
      <c r="D27" s="14" t="s">
        <v>46</v>
      </c>
      <c r="E27" s="9" t="s">
        <v>73</v>
      </c>
      <c r="F27" s="9" t="s">
        <v>47</v>
      </c>
      <c r="G27" s="15">
        <v>10</v>
      </c>
      <c r="H27" s="15">
        <v>10</v>
      </c>
      <c r="I27" s="9"/>
    </row>
    <row r="28" spans="1:9" s="2" customFormat="1" ht="95.1" customHeight="1">
      <c r="A28" s="31"/>
      <c r="B28" s="30" t="s">
        <v>48</v>
      </c>
      <c r="C28" s="24" t="s">
        <v>49</v>
      </c>
      <c r="D28" s="18" t="s">
        <v>74</v>
      </c>
      <c r="E28" s="9" t="s">
        <v>50</v>
      </c>
      <c r="F28" s="9" t="s">
        <v>50</v>
      </c>
      <c r="G28" s="15">
        <v>10</v>
      </c>
      <c r="H28" s="15">
        <v>9</v>
      </c>
      <c r="I28" s="9" t="s">
        <v>51</v>
      </c>
    </row>
    <row r="29" spans="1:9" s="2" customFormat="1" ht="27.75" customHeight="1">
      <c r="A29" s="31"/>
      <c r="B29" s="31"/>
      <c r="C29" s="24"/>
      <c r="D29" s="18" t="s">
        <v>75</v>
      </c>
      <c r="E29" s="9" t="s">
        <v>76</v>
      </c>
      <c r="F29" s="9" t="s">
        <v>76</v>
      </c>
      <c r="G29" s="15">
        <v>10</v>
      </c>
      <c r="H29" s="15">
        <v>8</v>
      </c>
      <c r="I29" s="9" t="s">
        <v>51</v>
      </c>
    </row>
    <row r="30" spans="1:9" s="2" customFormat="1" ht="42.75" customHeight="1">
      <c r="A30" s="31"/>
      <c r="B30" s="31"/>
      <c r="C30" s="24"/>
      <c r="D30" s="18" t="s">
        <v>52</v>
      </c>
      <c r="E30" s="18" t="s">
        <v>53</v>
      </c>
      <c r="F30" s="18" t="s">
        <v>53</v>
      </c>
      <c r="G30" s="15">
        <v>10</v>
      </c>
      <c r="H30" s="15">
        <v>8</v>
      </c>
      <c r="I30" s="9" t="s">
        <v>51</v>
      </c>
    </row>
    <row r="31" spans="1:9" s="2" customFormat="1" ht="27.75" customHeight="1">
      <c r="A31" s="32"/>
      <c r="B31" s="32"/>
      <c r="C31" s="9" t="s">
        <v>54</v>
      </c>
      <c r="D31" s="14" t="s">
        <v>77</v>
      </c>
      <c r="E31" s="9" t="s">
        <v>55</v>
      </c>
      <c r="F31" s="16">
        <v>0.95</v>
      </c>
      <c r="G31" s="15">
        <v>10</v>
      </c>
      <c r="H31" s="15">
        <v>10</v>
      </c>
      <c r="I31" s="9"/>
    </row>
    <row r="32" spans="1:9" s="2" customFormat="1" ht="14.25">
      <c r="A32" s="24" t="s">
        <v>56</v>
      </c>
      <c r="B32" s="24"/>
      <c r="C32" s="24"/>
      <c r="D32" s="24"/>
      <c r="E32" s="24"/>
      <c r="F32" s="24"/>
      <c r="G32" s="15"/>
      <c r="H32" s="19">
        <f>I8+SUM(H15:H31)</f>
        <v>90.059677781566663</v>
      </c>
      <c r="I32" s="21"/>
    </row>
  </sheetData>
  <mergeCells count="27">
    <mergeCell ref="B13:E13"/>
    <mergeCell ref="F13:I13"/>
    <mergeCell ref="A32:F32"/>
    <mergeCell ref="A12:A13"/>
    <mergeCell ref="A14:A31"/>
    <mergeCell ref="B15:B27"/>
    <mergeCell ref="B28:B31"/>
    <mergeCell ref="C15:C20"/>
    <mergeCell ref="C21:C25"/>
    <mergeCell ref="C28:C30"/>
    <mergeCell ref="A9:B9"/>
    <mergeCell ref="A10:B10"/>
    <mergeCell ref="A11:B11"/>
    <mergeCell ref="B12:E12"/>
    <mergeCell ref="F12:I12"/>
    <mergeCell ref="A6:B6"/>
    <mergeCell ref="C6:E6"/>
    <mergeCell ref="G6:I6"/>
    <mergeCell ref="A7:B7"/>
    <mergeCell ref="A8:B8"/>
    <mergeCell ref="A1:I1"/>
    <mergeCell ref="A2:I2"/>
    <mergeCell ref="A4:B4"/>
    <mergeCell ref="C4:I4"/>
    <mergeCell ref="A5:B5"/>
    <mergeCell ref="C5:E5"/>
    <mergeCell ref="G5:I5"/>
  </mergeCells>
  <phoneticPr fontId="11" type="noConversion"/>
  <printOptions horizontalCentered="1"/>
  <pageMargins left="0.62992125984251968" right="0.31496062992125984" top="0.35433070866141736" bottom="0.35433070866141736" header="0.31496062992125984" footer="0.31496062992125984"/>
  <pageSetup paperSize="9" scale="8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4.基建修缮类</vt:lpstr>
      <vt:lpstr>'4.基建修缮类'!Print_Area</vt:lpstr>
    </vt:vector>
  </TitlesOfParts>
  <Company>Lenovo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5055</dc:creator>
  <cp:lastModifiedBy>admin</cp:lastModifiedBy>
  <cp:lastPrinted>2023-05-08T05:58:43Z</cp:lastPrinted>
  <dcterms:created xsi:type="dcterms:W3CDTF">2023-04-24T06:15:00Z</dcterms:created>
  <dcterms:modified xsi:type="dcterms:W3CDTF">2023-05-08T05:58:46Z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9D3B7F9D3D63457B879FB2C3C4A156F4_13</vt:lpwstr>
  </property>
</Properties>
</file>