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ingyin\Desktop\核对\复核-景\"/>
    </mc:Choice>
  </mc:AlternateContent>
  <xr:revisionPtr revIDLastSave="0" documentId="13_ncr:1_{0976DA41-702A-44B7-9E53-9CF8E80929CE}" xr6:coauthVersionLast="47" xr6:coauthVersionMax="47" xr10:uidLastSave="{00000000-0000-0000-0000-000000000000}"/>
  <bookViews>
    <workbookView xWindow="-110" yWindow="-110" windowWidth="19420" windowHeight="11500" tabRatio="927" xr2:uid="{00000000-000D-0000-FFFF-FFFF00000000}"/>
  </bookViews>
  <sheets>
    <sheet name="4.基建修缮类" sheetId="32" r:id="rId1"/>
  </sheets>
  <definedNames>
    <definedName name="_xlnm.Print_Area" localSheetId="0">'4.基建修缮类'!$A$1:$I$26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8" i="32" l="1"/>
  <c r="I8" i="32" s="1"/>
  <c r="H26" i="32" s="1"/>
</calcChain>
</file>

<file path=xl/sharedStrings.xml><?xml version="1.0" encoding="utf-8"?>
<sst xmlns="http://schemas.openxmlformats.org/spreadsheetml/2006/main" count="87" uniqueCount="73">
  <si>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</si>
  <si>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项目名称</t>
  </si>
  <si>
    <t>实施单位</t>
  </si>
  <si>
    <t>得分</t>
  </si>
  <si>
    <t>年度总体目标</t>
  </si>
  <si>
    <t>绩效指标</t>
  </si>
  <si>
    <t>一级指标</t>
  </si>
  <si>
    <t>二级指标</t>
  </si>
  <si>
    <t>三级指标</t>
  </si>
  <si>
    <t>分值</t>
  </si>
  <si>
    <t>总分</t>
  </si>
  <si>
    <t>经济效益</t>
  </si>
  <si>
    <t>社会效益</t>
  </si>
  <si>
    <t>环境效益</t>
  </si>
  <si>
    <t>偏差原因分析及改进措施</t>
  </si>
  <si>
    <t>主管部门</t>
  </si>
  <si>
    <t>项目负责人</t>
  </si>
  <si>
    <t>联系电话</t>
  </si>
  <si>
    <t>项目资金</t>
  </si>
  <si>
    <t>年初预算数</t>
  </si>
  <si>
    <t>全年预算数</t>
  </si>
  <si>
    <t>全年执行数</t>
  </si>
  <si>
    <t>执行率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</si>
  <si>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</si>
  <si>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</si>
  <si>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</si>
  <si>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</si>
  <si>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</si>
  <si>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</si>
  <si>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预期目标</t>
  </si>
  <si>
    <t>实际完成情况</t>
  </si>
  <si>
    <t>年度指标值</t>
  </si>
  <si>
    <t>实际完成值</t>
  </si>
  <si>
    <t>（2022年度）</t>
    <phoneticPr fontId="10" type="noConversion"/>
  </si>
  <si>
    <t>产
出
指
标
(50分)</t>
    <phoneticPr fontId="10" type="noConversion"/>
  </si>
  <si>
    <t>效益指标（40分）</t>
    <phoneticPr fontId="10" type="noConversion"/>
  </si>
  <si>
    <t>数量指标
（15分）</t>
    <phoneticPr fontId="10" type="noConversion"/>
  </si>
  <si>
    <t>质量指标
（13分）</t>
    <phoneticPr fontId="10" type="noConversion"/>
  </si>
  <si>
    <t>时效指标
（12分）</t>
    <phoneticPr fontId="10" type="noConversion"/>
  </si>
  <si>
    <t>成本指标
（10分）</t>
    <phoneticPr fontId="10" type="noConversion"/>
  </si>
  <si>
    <t>效益指标
（40分）</t>
    <phoneticPr fontId="10" type="noConversion"/>
  </si>
  <si>
    <t>蒋凯</t>
    <phoneticPr fontId="10" type="noConversion"/>
  </si>
  <si>
    <r>
      <rPr>
        <sz val="9"/>
        <rFont val="仿宋_GB2312"/>
        <family val="3"/>
        <charset val="134"/>
      </rPr>
      <t>隐患点数量</t>
    </r>
    <phoneticPr fontId="10" type="noConversion"/>
  </si>
  <si>
    <r>
      <rPr>
        <sz val="9"/>
        <rFont val="仿宋_GB2312"/>
        <family val="3"/>
        <charset val="134"/>
      </rPr>
      <t>公路</t>
    </r>
  </si>
  <si>
    <r>
      <rPr>
        <sz val="9"/>
        <rFont val="仿宋_GB2312"/>
        <family val="3"/>
        <charset val="134"/>
      </rPr>
      <t>项目预算控制数</t>
    </r>
    <phoneticPr fontId="10" type="noConversion"/>
  </si>
  <si>
    <t>27</t>
    <phoneticPr fontId="10" type="noConversion"/>
  </si>
  <si>
    <t>2</t>
    <phoneticPr fontId="10" type="noConversion"/>
  </si>
  <si>
    <t>4240</t>
    <phoneticPr fontId="10" type="noConversion"/>
  </si>
  <si>
    <t>为提高我市山区公路安全保障水平，完成兴阳线、马北路公路地质灾害防治工程，防治措施要“因地制宜、科学得当”，以锚固、挂网、处理孤危浮石为主，提高管辖区内公路安全保障水平，保障道路的通行能力，为出行群众提供保障性服务。</t>
    <phoneticPr fontId="10" type="noConversion"/>
  </si>
  <si>
    <t>完成兴阳线、马北路公路地质灾害防治工程，防治措施“因地制宜、科学得当”，以锚固、挂网、处理孤危浮石为主，提高管辖区内公路安全保障水平，保障道路的通行能力，为出行群众提供了保障性服务。</t>
    <phoneticPr fontId="10" type="noConversion"/>
  </si>
  <si>
    <t>密云普通公路沿线地质灾害防治工程</t>
    <phoneticPr fontId="10" type="noConversion"/>
  </si>
  <si>
    <t>北京市交通委员会</t>
    <phoneticPr fontId="10" type="noConversion"/>
  </si>
  <si>
    <t>北京市交通委员会密云公路分局</t>
    <phoneticPr fontId="10" type="noConversion"/>
  </si>
  <si>
    <t>工艺安全</t>
    <phoneticPr fontId="10" type="noConversion"/>
  </si>
  <si>
    <t>工程质量</t>
    <phoneticPr fontId="10" type="noConversion"/>
  </si>
  <si>
    <t>工艺安全：参照《地质灾害治理工程实施技术规范》（DB11/T1524-2018），高度重视施工工艺安全问题，设计文件中要有专门章节论述治理措施、施工工艺等安全性问题</t>
  </si>
  <si>
    <t>工程质量：符合《公路养护工程质量检验评定标准 第一册 土建工程》（JTG 5220—2020）规定质量标准，评定等级合格</t>
  </si>
  <si>
    <t>符合</t>
    <phoneticPr fontId="10" type="noConversion"/>
  </si>
  <si>
    <t>9月底前完成支付</t>
  </si>
  <si>
    <t>资金支付进度</t>
    <phoneticPr fontId="10" type="noConversion"/>
  </si>
  <si>
    <t>项目实施进度</t>
    <phoneticPr fontId="10" type="noConversion"/>
  </si>
  <si>
    <t>12月底前完成支付</t>
    <phoneticPr fontId="10" type="noConversion"/>
  </si>
  <si>
    <t>可持续影响</t>
  </si>
  <si>
    <t>在施工方面节约能源使用</t>
  </si>
  <si>
    <t>消除地质灾害隐患，保障道路通行能力，提高道路安全保障水平，保障群众安全出行。</t>
  </si>
  <si>
    <t>公路沿线环境得到改善</t>
  </si>
  <si>
    <t>未按期支付</t>
    <phoneticPr fontId="10" type="noConversion"/>
  </si>
  <si>
    <t>未按时完成验收</t>
    <phoneticPr fontId="10" type="noConversion"/>
  </si>
  <si>
    <t>通过完善地灾防护设施，使公路沿线村镇得到可持续发展</t>
    <phoneticPr fontId="10" type="noConversion"/>
  </si>
  <si>
    <t>支撑依据不充分</t>
    <phoneticPr fontId="10" type="noConversion"/>
  </si>
  <si>
    <t>3月底前完成方案制定和前期准备，4月底前完成招标采购，5月底前完成合同签订，2022年5月至2022年7月施工，8月底前完成验收。</t>
    <phoneticPr fontId="10" type="noConversion"/>
  </si>
  <si>
    <t>2月前完成方案制定和前期准备，4月前完成招标采购，5月前完成合同签订，2022年5月至2022年9月施工，2023年1月前完成验收</t>
    <phoneticPr fontId="10" type="noConversion"/>
  </si>
  <si>
    <t>通过完善地灾防护设施，使公路沿线村镇得到可持续发展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</si>
</sst>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 * #,##0.00_ ;_ * \-#,##0.00_ ;_ * &quot;-&quot;??_ ;_ @_ "/>
    <numFmt numFmtId="176" formatCode="0.00_ "/>
  </numFmts>
  <fonts count="16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0.5"/>
      <color indexed="8"/>
      <name val="仿宋_GB2312"/>
      <family val="3"/>
      <charset val="134"/>
    </font>
    <font>
      <sz val="12"/>
      <color indexed="8"/>
      <name val="宋体"/>
      <family val="3"/>
      <charset val="134"/>
    </font>
    <font>
      <sz val="9"/>
      <name val="仿宋_GB2312"/>
      <family val="3"/>
      <charset val="134"/>
    </font>
    <font>
      <sz val="9"/>
      <color indexed="8"/>
      <name val="仿宋_GB2312"/>
      <family val="3"/>
      <charset val="13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5">
    <xf numFmtId="0" fontId="0" fillId="0" borderId="0">
      <alignment vertical="center"/>
    </xf>
    <xf numFmtId="0" fontId="7" fillId="0" borderId="0"/>
    <xf numFmtId="0" fontId="8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" fillId="0" borderId="0">
      <alignment vertical="center"/>
    </xf>
    <xf numFmtId="0" fontId="7" fillId="0" borderId="0">
      <alignment vertical="center"/>
    </xf>
    <xf numFmtId="0" fontId="7" fillId="0" borderId="0"/>
    <xf numFmtId="43" fontId="9" fillId="0" borderId="0" applyFont="0" applyFill="0" applyBorder="0" applyAlignment="0" applyProtection="0">
      <alignment vertical="center"/>
    </xf>
    <xf numFmtId="0" fontId="7" fillId="0" borderId="0"/>
    <xf numFmtId="0" fontId="9" fillId="0" borderId="0"/>
    <xf numFmtId="0" fontId="9" fillId="0" borderId="0">
      <alignment vertical="center"/>
    </xf>
    <xf numFmtId="0" fontId="3" fillId="0" borderId="0"/>
  </cellStyleXfs>
  <cellXfs count="30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11" fillId="0" borderId="0" xfId="0" applyFont="1">
      <alignment vertical="center"/>
    </xf>
    <xf numFmtId="0" fontId="11" fillId="0" borderId="0" xfId="0" applyFont="1" applyAlignment="1">
      <alignment horizontal="center" vertical="center"/>
    </xf>
    <xf numFmtId="176" fontId="11" fillId="0" borderId="0" xfId="0" applyNumberFormat="1" applyFont="1" applyAlignment="1">
      <alignment horizontal="center" vertical="center" wrapText="1"/>
    </xf>
    <xf numFmtId="0" fontId="0" fillId="0" borderId="0" xfId="0" applyAlignment="1"/>
    <xf numFmtId="0" fontId="12" fillId="0" borderId="5" xfId="0" applyFont="1" applyBorder="1" applyAlignment="1">
      <alignment horizontal="center" vertical="center" wrapText="1"/>
    </xf>
    <xf numFmtId="176" fontId="12" fillId="0" borderId="5" xfId="0" applyNumberFormat="1" applyFont="1" applyBorder="1" applyAlignment="1">
      <alignment horizontal="center" vertical="center" wrapText="1"/>
    </xf>
    <xf numFmtId="0" fontId="12" fillId="0" borderId="2" xfId="0" applyFont="1" applyBorder="1" applyAlignment="1">
      <alignment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10" fontId="12" fillId="0" borderId="5" xfId="0" applyNumberFormat="1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176" fontId="3" fillId="0" borderId="5" xfId="0" applyNumberFormat="1" applyFont="1" applyBorder="1" applyAlignment="1">
      <alignment horizontal="center" vertical="center" wrapText="1"/>
    </xf>
    <xf numFmtId="0" fontId="12" fillId="0" borderId="5" xfId="0" applyFont="1" applyBorder="1" applyAlignment="1">
      <alignment horizontal="left" vertical="center" wrapText="1"/>
    </xf>
    <xf numFmtId="0" fontId="14" fillId="0" borderId="5" xfId="0" applyFont="1" applyBorder="1" applyAlignment="1">
      <alignment horizontal="left" vertical="center" wrapText="1"/>
    </xf>
    <xf numFmtId="0" fontId="15" fillId="0" borderId="5" xfId="0" applyFont="1" applyBorder="1" applyAlignment="1">
      <alignment horizontal="left" vertical="center" wrapText="1"/>
    </xf>
    <xf numFmtId="0" fontId="12" fillId="0" borderId="5" xfId="0" applyFont="1" applyBorder="1" applyAlignment="1">
      <alignment horizontal="center" vertical="center" wrapText="1"/>
    </xf>
    <xf numFmtId="0" fontId="0" fillId="0" borderId="5" xfId="0" applyBorder="1" applyAlignment="1">
      <alignment vertical="center" wrapText="1"/>
    </xf>
    <xf numFmtId="0" fontId="12" fillId="0" borderId="2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left" vertical="center" wrapText="1"/>
    </xf>
    <xf numFmtId="0" fontId="12" fillId="0" borderId="4" xfId="0" applyFont="1" applyBorder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</cellXfs>
  <cellStyles count="15">
    <cellStyle name="常规" xfId="0" builtinId="0"/>
    <cellStyle name="常规 2" xfId="6" xr:uid="{00000000-0005-0000-0000-000001000000}"/>
    <cellStyle name="常规 2 2" xfId="4" xr:uid="{00000000-0005-0000-0000-000002000000}"/>
    <cellStyle name="常规 2 2 2" xfId="3" xr:uid="{00000000-0005-0000-0000-000003000000}"/>
    <cellStyle name="常规 2 3" xfId="5" xr:uid="{00000000-0005-0000-0000-000004000000}"/>
    <cellStyle name="常规 2 4" xfId="7" xr:uid="{00000000-0005-0000-0000-000005000000}"/>
    <cellStyle name="常规 3" xfId="8" xr:uid="{00000000-0005-0000-0000-000006000000}"/>
    <cellStyle name="常规 4" xfId="9" xr:uid="{00000000-0005-0000-0000-000007000000}"/>
    <cellStyle name="常规 4 2" xfId="11" xr:uid="{00000000-0005-0000-0000-000008000000}"/>
    <cellStyle name="常规 4 3" xfId="12" xr:uid="{00000000-0005-0000-0000-000009000000}"/>
    <cellStyle name="常规 4 4" xfId="1" xr:uid="{00000000-0005-0000-0000-00000A000000}"/>
    <cellStyle name="常规 5" xfId="13" xr:uid="{00000000-0005-0000-0000-00000B000000}"/>
    <cellStyle name="常规 6" xfId="2" xr:uid="{00000000-0005-0000-0000-00000C000000}"/>
    <cellStyle name="常规 7" xfId="14" xr:uid="{00000000-0005-0000-0000-00000D000000}"/>
    <cellStyle name="千位分隔 2" xfId="10" xr:uid="{00000000-0005-0000-0000-00000E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7"/>
  <sheetViews>
    <sheetView tabSelected="1" zoomScale="115" zoomScaleNormal="115" workbookViewId="0">
      <selection activeCell="A27" sqref="A27:XFD30"/>
    </sheetView>
  </sheetViews>
  <sheetFormatPr defaultColWidth="9" defaultRowHeight="14"/>
  <cols>
    <col min="1" max="1" width="4.08984375" customWidth="1"/>
    <col min="2" max="2" width="8.453125" bestFit="1" customWidth="1"/>
    <col min="3" max="3" width="18.36328125" bestFit="1" customWidth="1"/>
    <col min="4" max="4" width="10.08984375" style="3" customWidth="1"/>
    <col min="5" max="5" width="23.26953125" style="3" customWidth="1"/>
    <col min="6" max="6" width="19.36328125" customWidth="1"/>
    <col min="7" max="7" width="4.7265625" style="4" bestFit="1" customWidth="1"/>
    <col min="8" max="8" width="7.6328125" bestFit="1" customWidth="1"/>
    <col min="9" max="9" width="14.90625" customWidth="1"/>
  </cols>
  <sheetData>
    <row r="1" spans="1:9" s="1" customFormat="1" ht="22.5" customHeight="1">
      <c r="A1" s="28" t="s">
        <v>0</v>
      </c>
      <c r="B1" s="28"/>
      <c r="C1" s="28"/>
      <c r="D1" s="28"/>
      <c r="E1" s="28"/>
      <c r="F1" s="28"/>
      <c r="G1" s="28"/>
      <c r="H1" s="28"/>
      <c r="I1" s="28"/>
    </row>
    <row r="2" spans="1:9" s="2" customFormat="1" ht="18.75" customHeight="1">
      <c r="A2" s="29" t="s">
        <v>33</v>
      </c>
      <c r="B2" s="29"/>
      <c r="C2" s="29"/>
      <c r="D2" s="29"/>
      <c r="E2" s="29"/>
      <c r="F2" s="29"/>
      <c r="G2" s="29"/>
      <c r="H2" s="29"/>
      <c r="I2" s="29"/>
    </row>
    <row r="3" spans="1:9" s="2" customFormat="1" ht="11.25" customHeight="1">
      <c r="A3" s="6"/>
      <c r="B3" s="6"/>
      <c r="C3" s="6"/>
      <c r="D3" s="5"/>
      <c r="E3" s="5"/>
      <c r="F3" s="6"/>
      <c r="G3" s="7"/>
    </row>
    <row r="4" spans="1:9" s="11" customFormat="1">
      <c r="A4" s="23" t="s">
        <v>1</v>
      </c>
      <c r="B4" s="23"/>
      <c r="C4" s="23" t="s">
        <v>50</v>
      </c>
      <c r="D4" s="23"/>
      <c r="E4" s="23"/>
      <c r="F4" s="23"/>
      <c r="G4" s="23"/>
      <c r="H4" s="23"/>
      <c r="I4" s="23"/>
    </row>
    <row r="5" spans="1:9" s="11" customFormat="1">
      <c r="A5" s="23" t="s">
        <v>15</v>
      </c>
      <c r="B5" s="23"/>
      <c r="C5" s="23" t="s">
        <v>51</v>
      </c>
      <c r="D5" s="23"/>
      <c r="E5" s="23"/>
      <c r="F5" s="15" t="s">
        <v>2</v>
      </c>
      <c r="G5" s="23" t="s">
        <v>52</v>
      </c>
      <c r="H5" s="23"/>
      <c r="I5" s="23"/>
    </row>
    <row r="6" spans="1:9" s="11" customFormat="1">
      <c r="A6" s="23" t="s">
        <v>16</v>
      </c>
      <c r="B6" s="23"/>
      <c r="C6" s="23" t="s">
        <v>41</v>
      </c>
      <c r="D6" s="23"/>
      <c r="E6" s="23"/>
      <c r="F6" s="15" t="s">
        <v>17</v>
      </c>
      <c r="G6" s="23">
        <v>13801382427</v>
      </c>
      <c r="H6" s="23"/>
      <c r="I6" s="23"/>
    </row>
    <row r="7" spans="1:9" s="11" customFormat="1" ht="27">
      <c r="A7" s="23" t="s">
        <v>18</v>
      </c>
      <c r="B7" s="23"/>
      <c r="C7" s="15"/>
      <c r="D7" s="12" t="s">
        <v>19</v>
      </c>
      <c r="E7" s="15" t="s">
        <v>20</v>
      </c>
      <c r="F7" s="15" t="s">
        <v>21</v>
      </c>
      <c r="G7" s="15" t="s">
        <v>9</v>
      </c>
      <c r="H7" s="15" t="s">
        <v>22</v>
      </c>
      <c r="I7" s="12" t="s">
        <v>3</v>
      </c>
    </row>
    <row r="8" spans="1:9" s="11" customFormat="1" ht="13.5" customHeight="1">
      <c r="A8" s="23" t="s">
        <v>23</v>
      </c>
      <c r="B8" s="23"/>
      <c r="C8" s="14" t="s">
        <v>24</v>
      </c>
      <c r="D8" s="12">
        <v>4240</v>
      </c>
      <c r="E8" s="16">
        <v>4240</v>
      </c>
      <c r="F8" s="12">
        <v>4240</v>
      </c>
      <c r="G8" s="15">
        <v>10</v>
      </c>
      <c r="H8" s="17">
        <f>+F8/E8</f>
        <v>1</v>
      </c>
      <c r="I8" s="13">
        <f>G8*H8</f>
        <v>10</v>
      </c>
    </row>
    <row r="9" spans="1:9" s="11" customFormat="1" ht="13.5" customHeight="1">
      <c r="A9" s="24"/>
      <c r="B9" s="24"/>
      <c r="C9" s="14" t="s">
        <v>25</v>
      </c>
      <c r="D9" s="12">
        <v>4240</v>
      </c>
      <c r="E9" s="16">
        <v>4240</v>
      </c>
      <c r="F9" s="12">
        <v>4240</v>
      </c>
      <c r="G9" s="15" t="s">
        <v>26</v>
      </c>
      <c r="H9" s="12"/>
      <c r="I9" s="12" t="s">
        <v>26</v>
      </c>
    </row>
    <row r="10" spans="1:9" s="11" customFormat="1" ht="13.5" customHeight="1">
      <c r="A10" s="24"/>
      <c r="B10" s="24"/>
      <c r="C10" s="14" t="s">
        <v>27</v>
      </c>
      <c r="D10" s="12"/>
      <c r="E10" s="12"/>
      <c r="F10" s="15"/>
      <c r="G10" s="15" t="s">
        <v>26</v>
      </c>
      <c r="H10" s="12"/>
      <c r="I10" s="12" t="s">
        <v>26</v>
      </c>
    </row>
    <row r="11" spans="1:9" s="11" customFormat="1">
      <c r="A11" s="24"/>
      <c r="B11" s="24"/>
      <c r="C11" s="14" t="s">
        <v>28</v>
      </c>
      <c r="D11" s="12"/>
      <c r="E11" s="12"/>
      <c r="F11" s="15"/>
      <c r="G11" s="15" t="s">
        <v>26</v>
      </c>
      <c r="H11" s="12"/>
      <c r="I11" s="12" t="s">
        <v>26</v>
      </c>
    </row>
    <row r="12" spans="1:9" s="11" customFormat="1" ht="18" customHeight="1">
      <c r="A12" s="23" t="s">
        <v>4</v>
      </c>
      <c r="B12" s="23" t="s">
        <v>29</v>
      </c>
      <c r="C12" s="23"/>
      <c r="D12" s="23"/>
      <c r="E12" s="23"/>
      <c r="F12" s="23" t="s">
        <v>30</v>
      </c>
      <c r="G12" s="23"/>
      <c r="H12" s="23"/>
      <c r="I12" s="23"/>
    </row>
    <row r="13" spans="1:9" s="11" customFormat="1" ht="65.25" customHeight="1">
      <c r="A13" s="23"/>
      <c r="B13" s="25" t="s">
        <v>48</v>
      </c>
      <c r="C13" s="26"/>
      <c r="D13" s="26"/>
      <c r="E13" s="27"/>
      <c r="F13" s="25" t="s">
        <v>49</v>
      </c>
      <c r="G13" s="26"/>
      <c r="H13" s="26"/>
      <c r="I13" s="27"/>
    </row>
    <row r="14" spans="1:9" s="11" customFormat="1" ht="33" customHeight="1">
      <c r="A14" s="23" t="s">
        <v>5</v>
      </c>
      <c r="B14" s="12" t="s">
        <v>6</v>
      </c>
      <c r="C14" s="12" t="s">
        <v>7</v>
      </c>
      <c r="D14" s="15" t="s">
        <v>8</v>
      </c>
      <c r="E14" s="12" t="s">
        <v>31</v>
      </c>
      <c r="F14" s="12" t="s">
        <v>32</v>
      </c>
      <c r="G14" s="15" t="s">
        <v>9</v>
      </c>
      <c r="H14" s="15" t="s">
        <v>3</v>
      </c>
      <c r="I14" s="12" t="s">
        <v>14</v>
      </c>
    </row>
    <row r="15" spans="1:9" s="11" customFormat="1">
      <c r="A15" s="23"/>
      <c r="B15" s="23" t="s">
        <v>34</v>
      </c>
      <c r="C15" s="23" t="s">
        <v>36</v>
      </c>
      <c r="D15" s="20" t="s">
        <v>42</v>
      </c>
      <c r="E15" s="12" t="s">
        <v>45</v>
      </c>
      <c r="F15" s="12">
        <v>27</v>
      </c>
      <c r="G15" s="16">
        <v>8</v>
      </c>
      <c r="H15" s="16">
        <v>8</v>
      </c>
      <c r="I15" s="12"/>
    </row>
    <row r="16" spans="1:9" s="11" customFormat="1">
      <c r="A16" s="23"/>
      <c r="B16" s="23"/>
      <c r="C16" s="23"/>
      <c r="D16" s="20" t="s">
        <v>43</v>
      </c>
      <c r="E16" s="12" t="s">
        <v>46</v>
      </c>
      <c r="F16" s="12">
        <v>2</v>
      </c>
      <c r="G16" s="16">
        <v>7</v>
      </c>
      <c r="H16" s="16">
        <v>7</v>
      </c>
      <c r="I16" s="12"/>
    </row>
    <row r="17" spans="1:9" s="11" customFormat="1" ht="106.9" customHeight="1">
      <c r="A17" s="23"/>
      <c r="B17" s="23"/>
      <c r="C17" s="23" t="s">
        <v>37</v>
      </c>
      <c r="D17" s="21" t="s">
        <v>53</v>
      </c>
      <c r="E17" s="12" t="s">
        <v>55</v>
      </c>
      <c r="F17" s="12" t="s">
        <v>57</v>
      </c>
      <c r="G17" s="16">
        <v>7</v>
      </c>
      <c r="H17" s="16">
        <v>7</v>
      </c>
      <c r="I17" s="12"/>
    </row>
    <row r="18" spans="1:9" s="11" customFormat="1" ht="71.25" customHeight="1">
      <c r="A18" s="23"/>
      <c r="B18" s="23"/>
      <c r="C18" s="23"/>
      <c r="D18" s="21" t="s">
        <v>54</v>
      </c>
      <c r="E18" s="12" t="s">
        <v>56</v>
      </c>
      <c r="F18" s="12" t="s">
        <v>57</v>
      </c>
      <c r="G18" s="16">
        <v>6</v>
      </c>
      <c r="H18" s="16">
        <v>6</v>
      </c>
      <c r="I18" s="12"/>
    </row>
    <row r="19" spans="1:9" s="11" customFormat="1" ht="94.5">
      <c r="A19" s="23"/>
      <c r="B19" s="23"/>
      <c r="C19" s="23" t="s">
        <v>38</v>
      </c>
      <c r="D19" s="21" t="s">
        <v>60</v>
      </c>
      <c r="E19" s="12" t="s">
        <v>70</v>
      </c>
      <c r="F19" s="12" t="s">
        <v>71</v>
      </c>
      <c r="G19" s="16">
        <v>6</v>
      </c>
      <c r="H19" s="16">
        <v>5</v>
      </c>
      <c r="I19" s="12" t="s">
        <v>67</v>
      </c>
    </row>
    <row r="20" spans="1:9" s="11" customFormat="1" ht="93.75" customHeight="1">
      <c r="A20" s="23"/>
      <c r="B20" s="23"/>
      <c r="C20" s="23"/>
      <c r="D20" s="21" t="s">
        <v>59</v>
      </c>
      <c r="E20" s="12" t="s">
        <v>58</v>
      </c>
      <c r="F20" s="22" t="s">
        <v>61</v>
      </c>
      <c r="G20" s="16">
        <v>6</v>
      </c>
      <c r="H20" s="16">
        <v>3</v>
      </c>
      <c r="I20" s="12" t="s">
        <v>66</v>
      </c>
    </row>
    <row r="21" spans="1:9" s="11" customFormat="1" ht="27">
      <c r="A21" s="23"/>
      <c r="B21" s="23"/>
      <c r="C21" s="12" t="s">
        <v>39</v>
      </c>
      <c r="D21" s="20" t="s">
        <v>44</v>
      </c>
      <c r="E21" s="12" t="s">
        <v>47</v>
      </c>
      <c r="F21" s="12">
        <v>4240</v>
      </c>
      <c r="G21" s="16">
        <v>10</v>
      </c>
      <c r="H21" s="16">
        <v>10</v>
      </c>
      <c r="I21" s="12"/>
    </row>
    <row r="22" spans="1:9" s="11" customFormat="1" ht="44.25" customHeight="1">
      <c r="A22" s="23"/>
      <c r="B22" s="23" t="s">
        <v>35</v>
      </c>
      <c r="C22" s="23" t="s">
        <v>40</v>
      </c>
      <c r="D22" s="20" t="s">
        <v>11</v>
      </c>
      <c r="E22" s="20" t="s">
        <v>63</v>
      </c>
      <c r="F22" s="20" t="s">
        <v>63</v>
      </c>
      <c r="G22" s="16">
        <v>10</v>
      </c>
      <c r="H22" s="16">
        <v>9</v>
      </c>
      <c r="I22" s="12" t="s">
        <v>69</v>
      </c>
    </row>
    <row r="23" spans="1:9" s="11" customFormat="1" ht="60" customHeight="1">
      <c r="A23" s="23"/>
      <c r="B23" s="23"/>
      <c r="C23" s="23"/>
      <c r="D23" s="20" t="s">
        <v>12</v>
      </c>
      <c r="E23" s="20" t="s">
        <v>64</v>
      </c>
      <c r="F23" s="20" t="s">
        <v>64</v>
      </c>
      <c r="G23" s="16">
        <v>10</v>
      </c>
      <c r="H23" s="16">
        <v>9</v>
      </c>
      <c r="I23" s="12" t="s">
        <v>69</v>
      </c>
    </row>
    <row r="24" spans="1:9" s="11" customFormat="1" ht="36" customHeight="1">
      <c r="A24" s="23"/>
      <c r="B24" s="23"/>
      <c r="C24" s="23"/>
      <c r="D24" s="20" t="s">
        <v>13</v>
      </c>
      <c r="E24" s="20" t="s">
        <v>65</v>
      </c>
      <c r="F24" s="20" t="s">
        <v>65</v>
      </c>
      <c r="G24" s="16">
        <v>10</v>
      </c>
      <c r="H24" s="16">
        <v>9</v>
      </c>
      <c r="I24" s="12" t="s">
        <v>69</v>
      </c>
    </row>
    <row r="25" spans="1:9" s="11" customFormat="1" ht="40.5">
      <c r="A25" s="23"/>
      <c r="B25" s="23"/>
      <c r="C25" s="23"/>
      <c r="D25" s="20" t="s">
        <v>62</v>
      </c>
      <c r="E25" s="20" t="s">
        <v>68</v>
      </c>
      <c r="F25" s="20" t="s">
        <v>72</v>
      </c>
      <c r="G25" s="16">
        <v>10</v>
      </c>
      <c r="H25" s="16">
        <v>8</v>
      </c>
      <c r="I25" s="12" t="s">
        <v>69</v>
      </c>
    </row>
    <row r="26" spans="1:9" s="11" customFormat="1" ht="15">
      <c r="A26" s="23" t="s">
        <v>10</v>
      </c>
      <c r="B26" s="23"/>
      <c r="C26" s="23"/>
      <c r="D26" s="23"/>
      <c r="E26" s="23"/>
      <c r="F26" s="23"/>
      <c r="G26" s="16"/>
      <c r="H26" s="19">
        <f>I8+SUM(H15:H25)</f>
        <v>91</v>
      </c>
      <c r="I26" s="18"/>
    </row>
    <row r="27" spans="1:9" s="8" customFormat="1" ht="15">
      <c r="D27" s="9"/>
      <c r="E27" s="9"/>
      <c r="G27" s="10"/>
    </row>
  </sheetData>
  <mergeCells count="28">
    <mergeCell ref="A9:B9"/>
    <mergeCell ref="A1:I1"/>
    <mergeCell ref="A2:I2"/>
    <mergeCell ref="A4:B4"/>
    <mergeCell ref="C4:I4"/>
    <mergeCell ref="A5:B5"/>
    <mergeCell ref="C5:E5"/>
    <mergeCell ref="G5:I5"/>
    <mergeCell ref="A6:B6"/>
    <mergeCell ref="C6:E6"/>
    <mergeCell ref="G6:I6"/>
    <mergeCell ref="A7:B7"/>
    <mergeCell ref="A8:B8"/>
    <mergeCell ref="A10:B10"/>
    <mergeCell ref="A11:B11"/>
    <mergeCell ref="A12:A13"/>
    <mergeCell ref="B12:E12"/>
    <mergeCell ref="F12:I12"/>
    <mergeCell ref="B13:E13"/>
    <mergeCell ref="F13:I13"/>
    <mergeCell ref="A26:F26"/>
    <mergeCell ref="A14:A25"/>
    <mergeCell ref="B15:B21"/>
    <mergeCell ref="C15:C16"/>
    <mergeCell ref="C17:C18"/>
    <mergeCell ref="C19:C20"/>
    <mergeCell ref="B22:B25"/>
    <mergeCell ref="C22:C25"/>
  </mergeCells>
  <phoneticPr fontId="10" type="noConversion"/>
  <printOptions horizontalCentered="1"/>
  <pageMargins left="0.62992125984251968" right="0.31496062992125984" top="0.35433070866141736" bottom="0.35433070866141736" header="0.31496062992125984" footer="0.31496062992125984"/>
  <pageSetup paperSize="9" scale="70" fitToHeight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4.基建修缮类</vt:lpstr>
      <vt:lpstr>'4.基建修缮类'!Print_Area</vt:lpstr>
    </vt:vector>
  </TitlesOfParts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jingyin</cp:lastModifiedBy>
  <cp:lastPrinted>2023-05-11T01:31:36Z</cp:lastPrinted>
  <dcterms:created xsi:type="dcterms:W3CDTF">2018-03-28T06:56:00Z</dcterms:created>
  <dcterms:modified xsi:type="dcterms:W3CDTF">2023-05-11T01:31:39Z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2052-10.1.0.6929</vt:lpwstr>
  </property>
</Properties>
</file>