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 yWindow="-105" windowWidth="19425" windowHeight="11505" tabRatio="927"/>
  </bookViews>
  <sheets>
    <sheet name="3.研究类" sheetId="34" r:id="rId1"/>
  </sheets>
  <definedNames>
    <definedName name="_xlnm.Print_Area" localSheetId="0">'3.研究类'!$A$1:$I$39</definedName>
  </definedNames>
  <calcPr calcId="144525"/>
</workbook>
</file>

<file path=xl/calcChain.xml><?xml version="1.0" encoding="utf-8"?>
<calcChain xmlns="http://schemas.openxmlformats.org/spreadsheetml/2006/main">
  <c r="H9" i="34" l="1"/>
  <c r="I9" i="34" s="1"/>
  <c r="H39" i="34" s="1"/>
</calcChain>
</file>

<file path=xl/sharedStrings.xml><?xml version="1.0" encoding="utf-8"?>
<sst xmlns="http://schemas.openxmlformats.org/spreadsheetml/2006/main" count="94" uniqueCount="78">
  <si>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</si>
  <si>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</si>
  <si>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</si>
  <si>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</si>
  <si>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</si>
  <si>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</si>
  <si>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</si>
  <si>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</si>
  <si>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</si>
  <si>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</si>
  <si>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可持续效益</t>
  </si>
  <si>
    <t>总分</t>
  </si>
  <si>
    <t>达到预期指标</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</si>
  <si>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</si>
  <si>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</si>
  <si>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</si>
  <si>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</si>
  <si>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</si>
  <si>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</si>
  <si>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</si>
  <si>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</si>
  <si>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</si>
  <si>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</si>
  <si>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</si>
  <si>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</si>
  <si>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</si>
  <si>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</si>
  <si>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</si>
  <si>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</si>
  <si>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</si>
  <si>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</si>
  <si>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</si>
  <si>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1" type="noConversion"/>
  </si>
  <si>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</si>
  <si>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</si>
  <si>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</si>
  <si>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</si>
  <si>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</si>
  <si>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</si>
  <si>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效益指标
（40分）</t>
    <phoneticPr fontId="11" type="noConversion"/>
  </si>
  <si>
    <t>城市副中心综合交通优化提升行动方案深化服务</t>
    <phoneticPr fontId="11" type="noConversion"/>
  </si>
  <si>
    <t>北京市交通委员会</t>
    <phoneticPr fontId="11" type="noConversion"/>
  </si>
  <si>
    <t>路宁</t>
    <phoneticPr fontId="11" type="noConversion"/>
  </si>
  <si>
    <t>通过落实各项行动方案，推动副中心交通体系不断完善优化。基于副中心综合交通体系优化既有研究成果，深化研究城市副中心综合交通优化提升行动方案，深化完善城市副中心综合交通优化提升行动计划。</t>
    <phoneticPr fontId="11" type="noConversion"/>
  </si>
  <si>
    <t>完成《城市副中心综合交通优化提升行动方案深化论证及综合评估》报告</t>
    <phoneticPr fontId="14" type="noConversion"/>
  </si>
  <si>
    <t>完成道路现状特征持续跟踪分析报告</t>
    <phoneticPr fontId="14" type="noConversion"/>
  </si>
  <si>
    <t>完成轨道现状特征持续跟踪分析报告</t>
    <phoneticPr fontId="14" type="noConversion"/>
  </si>
  <si>
    <t>完成地面公交现状特征持续跟踪分析报告</t>
    <phoneticPr fontId="14" type="noConversion"/>
  </si>
  <si>
    <t>完成慢行交通现状特征持续跟踪分析报告</t>
    <phoneticPr fontId="14" type="noConversion"/>
  </si>
  <si>
    <t>完成停车特征持续跟踪分析报告</t>
    <phoneticPr fontId="14" type="noConversion"/>
  </si>
  <si>
    <t>完成北三县进京通勤特征持续跟踪分析报告</t>
    <phoneticPr fontId="14" type="noConversion"/>
  </si>
  <si>
    <t>完成道路路网专题方案深化报告</t>
    <phoneticPr fontId="14" type="noConversion"/>
  </si>
  <si>
    <t>完成需求管理专题方案深化报告</t>
    <phoneticPr fontId="14" type="noConversion"/>
  </si>
  <si>
    <t>完成综合治理专题方案深化报告</t>
    <phoneticPr fontId="14" type="noConversion"/>
  </si>
  <si>
    <t>副中心交通仿真评估报告</t>
    <phoneticPr fontId="14" type="noConversion"/>
  </si>
  <si>
    <t>副中心交通仿真情景，宏观、中观、微观各不少于3个</t>
    <phoneticPr fontId="14" type="noConversion"/>
  </si>
  <si>
    <t>≥100%</t>
    <phoneticPr fontId="11" type="noConversion"/>
  </si>
  <si>
    <t>开题评审通过率</t>
    <phoneticPr fontId="11" type="noConversion"/>
  </si>
  <si>
    <t>中期评审通过率</t>
    <phoneticPr fontId="11" type="noConversion"/>
  </si>
  <si>
    <t>结题评审通过率</t>
    <phoneticPr fontId="11" type="noConversion"/>
  </si>
  <si>
    <t>符合北京市交通委员会 北京市财政局关于印发《北京市交通委员会政府购买服务指导下目录》的通知（京财综[2019]1320号）等相关文件要求</t>
    <phoneticPr fontId="11" type="noConversion"/>
  </si>
  <si>
    <t>符合</t>
    <phoneticPr fontId="11" type="noConversion"/>
  </si>
  <si>
    <t>2022年8月，整理相关工作及规划资料，制定总体技术路线；2022年8月开展现场调研踏勘和各项评估指标采集，并对各类数据进行清洗和分析，对现状运行情况进行评估分析，挖掘问题症结；2022年9月，校正并标定副中心宏中微多层次交通仿真模型；2022年10月，利用交通仿真推演并评估交通优化方案的效果；2022年10月-11月，编制副中心综合交通优化提升行动计划、深化各专题方案措施；2022年11月-12月，完成副中心综合交通优化提升评估报告等结题材料的编制。</t>
    <phoneticPr fontId="11" type="noConversion"/>
  </si>
  <si>
    <t>项目实施进度</t>
    <phoneticPr fontId="11" type="noConversion"/>
  </si>
  <si>
    <t>完成结题评审</t>
    <phoneticPr fontId="11" type="noConversion"/>
  </si>
  <si>
    <t>资金支付进度</t>
    <phoneticPr fontId="11" type="noConversion"/>
  </si>
  <si>
    <t>按照合同约定支付，2022年12月31日前完成全部资金支付工作</t>
    <phoneticPr fontId="11" type="noConversion"/>
  </si>
  <si>
    <t>当年12月底前</t>
    <phoneticPr fontId="11" type="noConversion"/>
  </si>
  <si>
    <t>项目预算控制数</t>
    <phoneticPr fontId="11" type="noConversion"/>
  </si>
  <si>
    <t>912.05万元</t>
    <phoneticPr fontId="11" type="noConversion"/>
  </si>
  <si>
    <t>环境效益</t>
    <phoneticPr fontId="11" type="noConversion"/>
  </si>
  <si>
    <t>社会效益</t>
    <phoneticPr fontId="11" type="noConversion"/>
  </si>
  <si>
    <t>达到预期目标</t>
    <phoneticPr fontId="11" type="noConversion"/>
  </si>
  <si>
    <t>研究成果为后续副中心交通持续优化，如行政办公区第二批搬迁保障、定制快巴线路优化、通州与北三县交通一体化发展提供模型和方案支撑</t>
    <phoneticPr fontId="11" type="noConversion"/>
  </si>
  <si>
    <t>项目深化方案已经跟踪实现了多项举措的实施，但根据现状分析评估结果，部分方案如大运河水上巴士现状实施效果可能不佳，未来3-5年副中心各类用地进一步实现发展后才能实现，可持续影响效果也需在各项举措落地实现后才能得到充分体现</t>
    <phoneticPr fontId="11" type="noConversion"/>
  </si>
  <si>
    <t>通过优化副中心综合交通体系，改善副中心与北三县、副中心与中心城区及其他新城公共交通出行环境，推动绿色出行，缓解道路交通拥堵情况，实现节能减排。其中的定制快巴方案分项推动北三县定制快巴实施，减少了小汽车进京数量，降低了排放。</t>
    <phoneticPr fontId="11" type="noConversion"/>
  </si>
  <si>
    <t>持续跟踪副中心各交通子系统运行情况，进一步细化编制各分项深化报告并进行效果分析评估，持续改善副中心交通服务水平，打造绿色、畅通的出行环境，提升副中心及周边地区居民出行效率。高快速路收费调整方案缓解了道路拥堵情况推动实现资源进一步向副中心及道路沿线集聚，推动副中心经济发展。</t>
    <phoneticPr fontId="11" type="noConversion"/>
  </si>
  <si>
    <t>北京市交通委员会</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</si>
</sst>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0.5"/>
      <color indexed="8"/>
      <name val="仿宋_GB2312"/>
      <family val="3"/>
      <charset val="134"/>
    </font>
    <font>
      <sz val="12"/>
      <color indexed="8"/>
      <name val="宋体"/>
      <family val="3"/>
      <charset val="134"/>
    </font>
    <font>
      <sz val="9"/>
      <name val="宋体"/>
      <family val="3"/>
      <charset val="134"/>
    </font>
    <font>
      <sz val="11"/>
      <name val="宋体"/>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2">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0" fillId="0" borderId="0" xfId="0" applyAlignment="1"/>
    <xf numFmtId="176" fontId="12" fillId="0" borderId="5" xfId="0" applyNumberFormat="1" applyFont="1" applyBorder="1" applyAlignment="1">
      <alignment horizontal="center" vertical="center" wrapText="1"/>
    </xf>
    <xf numFmtId="0" fontId="12" fillId="0" borderId="3" xfId="0" applyFont="1" applyBorder="1" applyAlignment="1">
      <alignment horizontal="left" vertical="center" wrapText="1"/>
    </xf>
    <xf numFmtId="0" fontId="12"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10" fontId="12"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176" fontId="3" fillId="0" borderId="5" xfId="0" applyNumberFormat="1" applyFont="1" applyBorder="1" applyAlignment="1">
      <alignment horizontal="center" vertical="center" wrapText="1"/>
    </xf>
    <xf numFmtId="0" fontId="15" fillId="0" borderId="5" xfId="0" applyFont="1" applyBorder="1" applyAlignment="1">
      <alignment horizontal="center" vertical="center" wrapText="1"/>
    </xf>
    <xf numFmtId="0" fontId="12" fillId="0" borderId="0" xfId="0" applyFont="1" applyAlignment="1">
      <alignment horizontal="left" vertical="center" wrapText="1"/>
    </xf>
    <xf numFmtId="9" fontId="12" fillId="0" borderId="5" xfId="0" applyNumberFormat="1" applyFont="1" applyBorder="1" applyAlignment="1">
      <alignment horizontal="center" vertical="center" wrapText="1"/>
    </xf>
    <xf numFmtId="0" fontId="12" fillId="0" borderId="7" xfId="0" applyFont="1" applyBorder="1" applyAlignment="1">
      <alignment horizontal="center" vertical="center" wrapText="1"/>
    </xf>
    <xf numFmtId="0" fontId="15" fillId="0" borderId="6" xfId="0" applyFont="1" applyBorder="1" applyAlignment="1">
      <alignment horizontal="center" vertical="center" wrapText="1"/>
    </xf>
    <xf numFmtId="0" fontId="12" fillId="0" borderId="5" xfId="0" applyFont="1" applyBorder="1" applyAlignment="1">
      <alignment horizontal="left" vertical="center" wrapText="1"/>
    </xf>
    <xf numFmtId="0" fontId="0" fillId="0" borderId="5" xfId="0"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2" fillId="0" borderId="5" xfId="0" applyFont="1" applyBorder="1" applyAlignment="1">
      <alignment horizontal="center"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tabSelected="1" zoomScale="90" zoomScaleNormal="90" workbookViewId="0">
      <selection activeCell="H11" sqref="H11"/>
    </sheetView>
  </sheetViews>
  <sheetFormatPr defaultColWidth="9" defaultRowHeight="13.5"/>
  <cols>
    <col min="1" max="1" width="4.125" customWidth="1"/>
    <col min="2" max="2" width="8.875" customWidth="1"/>
    <col min="3" max="3" width="13.625" customWidth="1"/>
    <col min="4" max="4" width="22.375" style="3" customWidth="1"/>
    <col min="5" max="5" width="21.875" style="3" customWidth="1"/>
    <col min="6" max="6" width="19.375" customWidth="1"/>
    <col min="7" max="7" width="11" style="4" customWidth="1"/>
    <col min="8" max="8" width="15.875" customWidth="1"/>
    <col min="9" max="9" width="24.75" bestFit="1" customWidth="1"/>
  </cols>
  <sheetData>
    <row r="1" spans="1:9" ht="20.25">
      <c r="A1" s="25"/>
      <c r="B1" s="25"/>
      <c r="C1" s="25"/>
      <c r="D1" s="25"/>
      <c r="E1" s="25"/>
      <c r="F1" s="25"/>
      <c r="G1" s="25"/>
    </row>
    <row r="2" spans="1:9" s="1" customFormat="1" ht="22.5" customHeight="1">
      <c r="A2" s="26" t="s">
        <v>0</v>
      </c>
      <c r="B2" s="26"/>
      <c r="C2" s="26"/>
      <c r="D2" s="26"/>
      <c r="E2" s="26"/>
      <c r="F2" s="26"/>
      <c r="G2" s="26"/>
      <c r="H2" s="26"/>
      <c r="I2" s="26"/>
    </row>
    <row r="3" spans="1:9" s="2" customFormat="1" ht="18.75" customHeight="1">
      <c r="A3" s="27" t="s">
        <v>32</v>
      </c>
      <c r="B3" s="27"/>
      <c r="C3" s="27"/>
      <c r="D3" s="27"/>
      <c r="E3" s="27"/>
      <c r="F3" s="27"/>
      <c r="G3" s="27"/>
      <c r="H3" s="27"/>
      <c r="I3" s="27"/>
    </row>
    <row r="4" spans="1:9" s="2" customFormat="1" ht="11.25" customHeight="1">
      <c r="A4" s="6"/>
      <c r="B4" s="6"/>
      <c r="C4" s="6"/>
      <c r="D4" s="5"/>
      <c r="E4" s="5"/>
      <c r="F4" s="6"/>
      <c r="G4" s="7"/>
    </row>
    <row r="5" spans="1:9" s="9" customFormat="1">
      <c r="A5" s="28" t="s">
        <v>1</v>
      </c>
      <c r="B5" s="28"/>
      <c r="C5" s="28" t="s">
        <v>40</v>
      </c>
      <c r="D5" s="28"/>
      <c r="E5" s="28"/>
      <c r="F5" s="28"/>
      <c r="G5" s="28"/>
      <c r="H5" s="28"/>
      <c r="I5" s="28"/>
    </row>
    <row r="6" spans="1:9" s="9" customFormat="1">
      <c r="A6" s="28" t="s">
        <v>14</v>
      </c>
      <c r="B6" s="28"/>
      <c r="C6" s="28" t="s">
        <v>41</v>
      </c>
      <c r="D6" s="28"/>
      <c r="E6" s="28"/>
      <c r="F6" s="13" t="s">
        <v>2</v>
      </c>
      <c r="G6" s="28" t="s">
        <v>77</v>
      </c>
      <c r="H6" s="28"/>
      <c r="I6" s="28"/>
    </row>
    <row r="7" spans="1:9" s="9" customFormat="1">
      <c r="A7" s="28" t="s">
        <v>15</v>
      </c>
      <c r="B7" s="28"/>
      <c r="C7" s="28" t="s">
        <v>42</v>
      </c>
      <c r="D7" s="28"/>
      <c r="E7" s="28"/>
      <c r="F7" s="13" t="s">
        <v>16</v>
      </c>
      <c r="G7" s="28">
        <v>57078314</v>
      </c>
      <c r="H7" s="28"/>
      <c r="I7" s="28"/>
    </row>
    <row r="8" spans="1:9" s="9" customFormat="1">
      <c r="A8" s="28" t="s">
        <v>17</v>
      </c>
      <c r="B8" s="28"/>
      <c r="C8" s="13"/>
      <c r="D8" s="8" t="s">
        <v>18</v>
      </c>
      <c r="E8" s="13" t="s">
        <v>19</v>
      </c>
      <c r="F8" s="13" t="s">
        <v>20</v>
      </c>
      <c r="G8" s="13" t="s">
        <v>9</v>
      </c>
      <c r="H8" s="13" t="s">
        <v>21</v>
      </c>
      <c r="I8" s="8" t="s">
        <v>3</v>
      </c>
    </row>
    <row r="9" spans="1:9" s="9" customFormat="1" ht="13.5" customHeight="1">
      <c r="A9" s="28" t="s">
        <v>22</v>
      </c>
      <c r="B9" s="28"/>
      <c r="C9" s="12" t="s">
        <v>23</v>
      </c>
      <c r="D9" s="8">
        <v>912.05</v>
      </c>
      <c r="E9" s="8">
        <v>912.05</v>
      </c>
      <c r="F9" s="8">
        <v>912.05</v>
      </c>
      <c r="G9" s="13">
        <v>10</v>
      </c>
      <c r="H9" s="15">
        <f>+F9/E9</f>
        <v>1</v>
      </c>
      <c r="I9" s="10">
        <f>G9*H9</f>
        <v>10</v>
      </c>
    </row>
    <row r="10" spans="1:9" s="9" customFormat="1" ht="25.5">
      <c r="A10" s="24"/>
      <c r="B10" s="24"/>
      <c r="C10" s="12" t="s">
        <v>24</v>
      </c>
      <c r="D10" s="8">
        <v>912.05</v>
      </c>
      <c r="E10" s="8">
        <v>912.05</v>
      </c>
      <c r="F10" s="8">
        <v>912.05</v>
      </c>
      <c r="G10" s="13" t="s">
        <v>25</v>
      </c>
      <c r="H10" s="8"/>
      <c r="I10" s="8" t="s">
        <v>25</v>
      </c>
    </row>
    <row r="11" spans="1:9" s="9" customFormat="1" ht="25.5">
      <c r="A11" s="24"/>
      <c r="B11" s="24"/>
      <c r="C11" s="12" t="s">
        <v>26</v>
      </c>
      <c r="D11" s="8"/>
      <c r="E11" s="8"/>
      <c r="F11" s="13"/>
      <c r="G11" s="13" t="s">
        <v>25</v>
      </c>
      <c r="H11" s="8"/>
      <c r="I11" s="8" t="s">
        <v>25</v>
      </c>
    </row>
    <row r="12" spans="1:9" s="9" customFormat="1">
      <c r="A12" s="24"/>
      <c r="B12" s="24"/>
      <c r="C12" s="12" t="s">
        <v>27</v>
      </c>
      <c r="D12" s="8"/>
      <c r="E12" s="8"/>
      <c r="F12" s="13"/>
      <c r="G12" s="13" t="s">
        <v>25</v>
      </c>
      <c r="H12" s="8"/>
      <c r="I12" s="8" t="s">
        <v>25</v>
      </c>
    </row>
    <row r="13" spans="1:9" s="9" customFormat="1" ht="18" customHeight="1">
      <c r="A13" s="28" t="s">
        <v>4</v>
      </c>
      <c r="B13" s="28" t="s">
        <v>28</v>
      </c>
      <c r="C13" s="28"/>
      <c r="D13" s="28"/>
      <c r="E13" s="28"/>
      <c r="F13" s="28" t="s">
        <v>29</v>
      </c>
      <c r="G13" s="28"/>
      <c r="H13" s="28"/>
      <c r="I13" s="28"/>
    </row>
    <row r="14" spans="1:9" s="9" customFormat="1" ht="72.95" customHeight="1">
      <c r="A14" s="28"/>
      <c r="B14" s="29" t="s">
        <v>43</v>
      </c>
      <c r="C14" s="30"/>
      <c r="D14" s="30"/>
      <c r="E14" s="31"/>
      <c r="F14" s="29" t="s">
        <v>43</v>
      </c>
      <c r="G14" s="30"/>
      <c r="H14" s="30"/>
      <c r="I14" s="31"/>
    </row>
    <row r="15" spans="1:9" s="9" customFormat="1" ht="13.5" customHeight="1">
      <c r="A15" s="28" t="s">
        <v>5</v>
      </c>
      <c r="B15" s="8" t="s">
        <v>6</v>
      </c>
      <c r="C15" s="8" t="s">
        <v>7</v>
      </c>
      <c r="D15" s="13" t="s">
        <v>8</v>
      </c>
      <c r="E15" s="8" t="s">
        <v>30</v>
      </c>
      <c r="F15" s="8" t="s">
        <v>31</v>
      </c>
      <c r="G15" s="13" t="s">
        <v>9</v>
      </c>
      <c r="H15" s="13" t="s">
        <v>3</v>
      </c>
      <c r="I15" s="8" t="s">
        <v>13</v>
      </c>
    </row>
    <row r="16" spans="1:9" s="9" customFormat="1" ht="38.25">
      <c r="A16" s="28"/>
      <c r="B16" s="28" t="s">
        <v>33</v>
      </c>
      <c r="C16" s="28" t="s">
        <v>35</v>
      </c>
      <c r="D16" s="11" t="s">
        <v>44</v>
      </c>
      <c r="E16" s="18">
        <v>1</v>
      </c>
      <c r="F16" s="8">
        <v>1</v>
      </c>
      <c r="G16" s="14">
        <v>2</v>
      </c>
      <c r="H16" s="14">
        <v>2</v>
      </c>
      <c r="I16" s="8"/>
    </row>
    <row r="17" spans="1:9" s="9" customFormat="1" ht="25.5">
      <c r="A17" s="28"/>
      <c r="B17" s="28"/>
      <c r="C17" s="28"/>
      <c r="D17" s="11" t="s">
        <v>45</v>
      </c>
      <c r="E17" s="18">
        <v>1</v>
      </c>
      <c r="F17" s="8">
        <v>1</v>
      </c>
      <c r="G17" s="14">
        <v>1</v>
      </c>
      <c r="H17" s="14">
        <v>1</v>
      </c>
      <c r="I17" s="8"/>
    </row>
    <row r="18" spans="1:9" s="9" customFormat="1" ht="25.5">
      <c r="A18" s="28"/>
      <c r="B18" s="28"/>
      <c r="C18" s="28"/>
      <c r="D18" s="11" t="s">
        <v>46</v>
      </c>
      <c r="E18" s="18">
        <v>1</v>
      </c>
      <c r="F18" s="8">
        <v>1</v>
      </c>
      <c r="G18" s="14">
        <v>1</v>
      </c>
      <c r="H18" s="14">
        <v>1</v>
      </c>
      <c r="I18" s="14"/>
    </row>
    <row r="19" spans="1:9" s="9" customFormat="1" ht="25.5">
      <c r="A19" s="28"/>
      <c r="B19" s="28"/>
      <c r="C19" s="28"/>
      <c r="D19" s="11" t="s">
        <v>47</v>
      </c>
      <c r="E19" s="18">
        <v>1</v>
      </c>
      <c r="F19" s="8">
        <v>1</v>
      </c>
      <c r="G19" s="14">
        <v>1</v>
      </c>
      <c r="H19" s="14">
        <v>1</v>
      </c>
      <c r="I19" s="14"/>
    </row>
    <row r="20" spans="1:9" s="9" customFormat="1" ht="25.5">
      <c r="A20" s="28"/>
      <c r="B20" s="28"/>
      <c r="C20" s="28"/>
      <c r="D20" s="11" t="s">
        <v>48</v>
      </c>
      <c r="E20" s="18">
        <v>1</v>
      </c>
      <c r="F20" s="18">
        <v>1</v>
      </c>
      <c r="G20" s="14">
        <v>1</v>
      </c>
      <c r="H20" s="14">
        <v>1</v>
      </c>
      <c r="I20" s="14"/>
    </row>
    <row r="21" spans="1:9" s="9" customFormat="1" ht="25.5">
      <c r="A21" s="28"/>
      <c r="B21" s="28"/>
      <c r="C21" s="28"/>
      <c r="D21" s="11" t="s">
        <v>49</v>
      </c>
      <c r="E21" s="18">
        <v>1</v>
      </c>
      <c r="F21" s="18">
        <v>1</v>
      </c>
      <c r="G21" s="14">
        <v>1</v>
      </c>
      <c r="H21" s="14">
        <v>1</v>
      </c>
      <c r="I21" s="14"/>
    </row>
    <row r="22" spans="1:9" s="9" customFormat="1" ht="25.5">
      <c r="A22" s="28"/>
      <c r="B22" s="28"/>
      <c r="C22" s="28"/>
      <c r="D22" s="11" t="s">
        <v>50</v>
      </c>
      <c r="E22" s="18">
        <v>1</v>
      </c>
      <c r="F22" s="18">
        <v>1</v>
      </c>
      <c r="G22" s="14">
        <v>1</v>
      </c>
      <c r="H22" s="14">
        <v>1</v>
      </c>
      <c r="I22" s="14"/>
    </row>
    <row r="23" spans="1:9" s="9" customFormat="1" ht="25.5">
      <c r="A23" s="28"/>
      <c r="B23" s="28"/>
      <c r="C23" s="28"/>
      <c r="D23" s="11" t="s">
        <v>51</v>
      </c>
      <c r="E23" s="18">
        <v>2</v>
      </c>
      <c r="F23" s="18">
        <v>2</v>
      </c>
      <c r="G23" s="14">
        <v>1</v>
      </c>
      <c r="H23" s="14">
        <v>1</v>
      </c>
      <c r="I23" s="14"/>
    </row>
    <row r="24" spans="1:9" s="9" customFormat="1" ht="25.5">
      <c r="A24" s="28"/>
      <c r="B24" s="28"/>
      <c r="C24" s="28"/>
      <c r="D24" s="11" t="s">
        <v>52</v>
      </c>
      <c r="E24" s="18">
        <v>3</v>
      </c>
      <c r="F24" s="18">
        <v>3</v>
      </c>
      <c r="G24" s="14">
        <v>3</v>
      </c>
      <c r="H24" s="14">
        <v>3</v>
      </c>
      <c r="I24" s="14"/>
    </row>
    <row r="25" spans="1:9" s="9" customFormat="1" ht="25.5">
      <c r="A25" s="28"/>
      <c r="B25" s="28"/>
      <c r="C25" s="28"/>
      <c r="D25" s="11" t="s">
        <v>53</v>
      </c>
      <c r="E25" s="18">
        <v>1</v>
      </c>
      <c r="F25" s="18">
        <v>1</v>
      </c>
      <c r="G25" s="14">
        <v>1</v>
      </c>
      <c r="H25" s="14">
        <v>1</v>
      </c>
      <c r="I25" s="14"/>
    </row>
    <row r="26" spans="1:9" s="9" customFormat="1">
      <c r="A26" s="28"/>
      <c r="B26" s="28"/>
      <c r="C26" s="28"/>
      <c r="D26" s="11" t="s">
        <v>54</v>
      </c>
      <c r="E26" s="18">
        <v>1</v>
      </c>
      <c r="F26" s="18">
        <v>1</v>
      </c>
      <c r="G26" s="14">
        <v>1</v>
      </c>
      <c r="H26" s="14">
        <v>1</v>
      </c>
      <c r="I26" s="14"/>
    </row>
    <row r="27" spans="1:9" s="9" customFormat="1" ht="25.5">
      <c r="A27" s="28"/>
      <c r="B27" s="28"/>
      <c r="C27" s="28"/>
      <c r="D27" s="11" t="s">
        <v>55</v>
      </c>
      <c r="E27" s="18">
        <v>9</v>
      </c>
      <c r="F27" s="18">
        <v>9</v>
      </c>
      <c r="G27" s="14">
        <v>1</v>
      </c>
      <c r="H27" s="14">
        <v>1</v>
      </c>
      <c r="I27" s="8"/>
    </row>
    <row r="28" spans="1:9" s="9" customFormat="1" ht="76.5">
      <c r="A28" s="28"/>
      <c r="B28" s="28"/>
      <c r="C28" s="28" t="s">
        <v>36</v>
      </c>
      <c r="D28" s="23" t="s">
        <v>60</v>
      </c>
      <c r="E28" s="22" t="s">
        <v>61</v>
      </c>
      <c r="F28" s="22" t="s">
        <v>61</v>
      </c>
      <c r="G28" s="8">
        <v>1</v>
      </c>
      <c r="H28" s="14">
        <v>1</v>
      </c>
      <c r="I28" s="8"/>
    </row>
    <row r="29" spans="1:9" s="9" customFormat="1">
      <c r="A29" s="28"/>
      <c r="B29" s="28"/>
      <c r="C29" s="28"/>
      <c r="D29" s="19" t="s">
        <v>57</v>
      </c>
      <c r="E29" s="8" t="s">
        <v>56</v>
      </c>
      <c r="F29" s="20">
        <v>1</v>
      </c>
      <c r="G29" s="21">
        <v>4</v>
      </c>
      <c r="H29" s="14">
        <v>4</v>
      </c>
      <c r="I29" s="8"/>
    </row>
    <row r="30" spans="1:9" s="9" customFormat="1">
      <c r="A30" s="28"/>
      <c r="B30" s="28"/>
      <c r="C30" s="28"/>
      <c r="D30" s="11" t="s">
        <v>58</v>
      </c>
      <c r="E30" s="8" t="s">
        <v>56</v>
      </c>
      <c r="F30" s="20">
        <v>1</v>
      </c>
      <c r="G30" s="14">
        <v>4</v>
      </c>
      <c r="H30" s="14">
        <v>4</v>
      </c>
      <c r="I30" s="8"/>
    </row>
    <row r="31" spans="1:9" s="9" customFormat="1">
      <c r="A31" s="28"/>
      <c r="B31" s="28"/>
      <c r="C31" s="28"/>
      <c r="D31" s="11" t="s">
        <v>59</v>
      </c>
      <c r="E31" s="8" t="s">
        <v>56</v>
      </c>
      <c r="F31" s="20">
        <v>1</v>
      </c>
      <c r="G31" s="14">
        <v>4</v>
      </c>
      <c r="H31" s="14">
        <v>4</v>
      </c>
      <c r="I31" s="8"/>
    </row>
    <row r="32" spans="1:9" s="9" customFormat="1" ht="267.75">
      <c r="A32" s="28"/>
      <c r="B32" s="28"/>
      <c r="C32" s="28" t="s">
        <v>37</v>
      </c>
      <c r="D32" s="11" t="s">
        <v>63</v>
      </c>
      <c r="E32" s="8" t="s">
        <v>62</v>
      </c>
      <c r="F32" s="8" t="s">
        <v>62</v>
      </c>
      <c r="G32" s="14">
        <v>8</v>
      </c>
      <c r="H32" s="14">
        <v>8</v>
      </c>
      <c r="I32" s="8"/>
    </row>
    <row r="33" spans="1:9" s="9" customFormat="1" ht="38.25">
      <c r="A33" s="28"/>
      <c r="B33" s="28"/>
      <c r="C33" s="28"/>
      <c r="D33" s="11" t="s">
        <v>65</v>
      </c>
      <c r="E33" s="8" t="s">
        <v>66</v>
      </c>
      <c r="F33" s="8" t="s">
        <v>66</v>
      </c>
      <c r="G33" s="14">
        <v>2</v>
      </c>
      <c r="H33" s="14">
        <v>2</v>
      </c>
      <c r="I33" s="8"/>
    </row>
    <row r="34" spans="1:9" s="9" customFormat="1">
      <c r="A34" s="28"/>
      <c r="B34" s="28"/>
      <c r="C34" s="28"/>
      <c r="D34" s="11" t="s">
        <v>64</v>
      </c>
      <c r="E34" s="8" t="s">
        <v>67</v>
      </c>
      <c r="F34" s="8" t="s">
        <v>67</v>
      </c>
      <c r="G34" s="14">
        <v>2</v>
      </c>
      <c r="H34" s="14">
        <v>2</v>
      </c>
      <c r="I34" s="8"/>
    </row>
    <row r="35" spans="1:9" s="9" customFormat="1" ht="25.5">
      <c r="A35" s="28"/>
      <c r="B35" s="28"/>
      <c r="C35" s="8" t="s">
        <v>38</v>
      </c>
      <c r="D35" s="11" t="s">
        <v>68</v>
      </c>
      <c r="E35" s="8" t="s">
        <v>69</v>
      </c>
      <c r="F35" s="8" t="s">
        <v>69</v>
      </c>
      <c r="G35" s="14">
        <v>10</v>
      </c>
      <c r="H35" s="14">
        <v>10</v>
      </c>
      <c r="I35" s="8"/>
    </row>
    <row r="36" spans="1:9" s="9" customFormat="1" ht="153">
      <c r="A36" s="28"/>
      <c r="B36" s="28" t="s">
        <v>34</v>
      </c>
      <c r="C36" s="28" t="s">
        <v>39</v>
      </c>
      <c r="D36" s="11" t="s">
        <v>71</v>
      </c>
      <c r="E36" s="8" t="s">
        <v>76</v>
      </c>
      <c r="F36" s="8" t="s">
        <v>72</v>
      </c>
      <c r="G36" s="14">
        <v>15</v>
      </c>
      <c r="H36" s="14">
        <v>14</v>
      </c>
      <c r="I36" s="8"/>
    </row>
    <row r="37" spans="1:9" s="9" customFormat="1" ht="127.5">
      <c r="A37" s="28"/>
      <c r="B37" s="28"/>
      <c r="C37" s="28"/>
      <c r="D37" s="11" t="s">
        <v>70</v>
      </c>
      <c r="E37" s="8" t="s">
        <v>75</v>
      </c>
      <c r="F37" s="8" t="s">
        <v>72</v>
      </c>
      <c r="G37" s="14">
        <v>15</v>
      </c>
      <c r="H37" s="14">
        <v>13</v>
      </c>
      <c r="I37" s="8"/>
    </row>
    <row r="38" spans="1:9" s="9" customFormat="1" ht="136.9" customHeight="1">
      <c r="A38" s="28"/>
      <c r="B38" s="28"/>
      <c r="C38" s="28"/>
      <c r="D38" s="11" t="s">
        <v>10</v>
      </c>
      <c r="E38" s="8" t="s">
        <v>73</v>
      </c>
      <c r="F38" s="8" t="s">
        <v>12</v>
      </c>
      <c r="G38" s="14">
        <v>10</v>
      </c>
      <c r="H38" s="14">
        <v>8</v>
      </c>
      <c r="I38" s="8" t="s">
        <v>74</v>
      </c>
    </row>
    <row r="39" spans="1:9" s="9" customFormat="1" ht="14.25">
      <c r="A39" s="28" t="s">
        <v>11</v>
      </c>
      <c r="B39" s="28"/>
      <c r="C39" s="28"/>
      <c r="D39" s="28"/>
      <c r="E39" s="28"/>
      <c r="F39" s="28"/>
      <c r="G39" s="14"/>
      <c r="H39" s="17">
        <f>I9+SUM(H16:H38)</f>
        <v>95</v>
      </c>
      <c r="I39" s="16"/>
    </row>
  </sheetData>
  <mergeCells count="29">
    <mergeCell ref="A39:F39"/>
    <mergeCell ref="A15:A38"/>
    <mergeCell ref="B16:B35"/>
    <mergeCell ref="C16:C27"/>
    <mergeCell ref="C28:C31"/>
    <mergeCell ref="C32:C34"/>
    <mergeCell ref="B36:B38"/>
    <mergeCell ref="C36:C38"/>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1" type="noConversion"/>
  <printOptions horizontalCentered="1"/>
  <pageMargins left="0.62992125984251968" right="0.31496062992125984" top="0.35433070866141736" bottom="0.35433070866141736" header="0.31496062992125984" footer="0.31496062992125984"/>
  <pageSetup paperSize="9" scale="67" fitToHeight="3"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3.研究类</vt:lpstr>
      <vt:lpstr>'3.研究类'!Print_Area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2023-05-15T05:33:58Z</cp:lastPrinted>
  <dcterms:created xsi:type="dcterms:W3CDTF">2018-03-28T06:56:00Z</dcterms:created>
  <dcterms:modified xsi:type="dcterms:W3CDTF">2023-05-16T05:52:29Z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