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0" yWindow="-90" windowWidth="19380" windowHeight="11460"/>
  </bookViews>
  <sheets>
    <sheet name="12.综合类 " sheetId="1" r:id="rId1"/>
  </sheets>
  <definedNames>
    <definedName name="_xlnm.Print_Area" localSheetId="0">'12.综合类 '!$A$1:$I$20</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 l="1"/>
  <c r="F16" i="1"/>
  <c r="E16" i="1"/>
  <c r="H8" i="1" l="1"/>
  <c r="I8" i="1" s="1"/>
  <c r="H20" i="1" s="1"/>
</calcChain>
</file>

<file path=xl/sharedStrings.xml><?xml version="1.0" encoding="utf-8"?>
<sst xmlns="http://schemas.openxmlformats.org/spreadsheetml/2006/main" count="65" uniqueCount="57">
  <si>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</si>
  <si>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</si>
  <si>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</si>
  <si>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</si>
  <si>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北京市交通委员会</t>
  </si>
  <si>
    <t>实施单位</t>
  </si>
  <si>
    <t>项目负责人</t>
  </si>
  <si>
    <t>刘俊新</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</si>
  <si>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</si>
  <si>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</si>
  <si>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</si>
  <si>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</si>
  <si>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</si>
  <si>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</si>
  <si>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</si>
  <si>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</si>
  <si>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</si>
  <si>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</si>
  <si>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</si>
  <si>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</si>
  <si>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</si>
  <si>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</si>
  <si>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</si>
  <si>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</si>
  <si>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</si>
  <si>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</si>
  <si>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</si>
  <si>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</si>
  <si>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</si>
  <si>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</si>
  <si>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</si>
  <si>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</si>
  <si>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</si>
  <si>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</si>
  <si>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</si>
  <si>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</si>
  <si>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</si>
  <si>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效益指标（40分）</t>
  </si>
  <si>
    <t>效益指标
（40分）</t>
  </si>
  <si>
    <t>社会效益</t>
  </si>
  <si>
    <t>总分</t>
  </si>
  <si>
    <t>保障人数</t>
    <phoneticPr fontId="2" type="noConversion"/>
  </si>
  <si>
    <t>≤865人</t>
    <phoneticPr fontId="2" type="noConversion"/>
  </si>
  <si>
    <t>441个</t>
    <phoneticPr fontId="2" type="noConversion"/>
  </si>
  <si>
    <t>因本年度新冠疫情影响，活动站暂停开放，退休人员无法正常到活动站开展活动。活动站正常开放后，定期组织退休人员开展活动。</t>
  </si>
  <si>
    <t>符合疫情防控等工作要求，任务完成率100%。</t>
  </si>
  <si>
    <t>按照全年工作安排及实际资金支付进度完成</t>
  </si>
  <si>
    <r>
      <t>≤1</t>
    </r>
    <r>
      <rPr>
        <sz val="10.5"/>
        <color indexed="8"/>
        <rFont val="仿宋_GB2312"/>
        <family val="3"/>
        <charset val="134"/>
      </rPr>
      <t>00%</t>
    </r>
    <phoneticPr fontId="2" type="noConversion"/>
  </si>
  <si>
    <t>项目预算控制数</t>
    <phoneticPr fontId="2" type="noConversion"/>
  </si>
  <si>
    <r>
      <t>7</t>
    </r>
    <r>
      <rPr>
        <sz val="10.5"/>
        <color indexed="8"/>
        <rFont val="仿宋_GB2312"/>
        <family val="3"/>
        <charset val="134"/>
      </rPr>
      <t>0</t>
    </r>
    <r>
      <rPr>
        <sz val="10.5"/>
        <color indexed="8"/>
        <rFont val="仿宋_GB2312"/>
        <charset val="134"/>
      </rPr>
      <t>万元</t>
    </r>
    <phoneticPr fontId="2" type="noConversion"/>
  </si>
  <si>
    <r>
      <t>4</t>
    </r>
    <r>
      <rPr>
        <sz val="10.5"/>
        <color indexed="8"/>
        <rFont val="仿宋_GB2312"/>
        <family val="3"/>
        <charset val="134"/>
      </rPr>
      <t>6.924755</t>
    </r>
    <r>
      <rPr>
        <sz val="10.5"/>
        <color indexed="8"/>
        <rFont val="仿宋_GB2312"/>
        <charset val="134"/>
      </rPr>
      <t>万元</t>
    </r>
    <phoneticPr fontId="2" type="noConversion"/>
  </si>
  <si>
    <t>确保离退休干部工作正常开展，服务保障离退休干部年度各种学习活动正常运行。</t>
  </si>
  <si>
    <t>北京市交通委员会综合事务中心</t>
    <phoneticPr fontId="2" type="noConversion"/>
  </si>
  <si>
    <t>支撑依据不充分</t>
    <phoneticPr fontId="2" type="noConversion"/>
  </si>
  <si>
    <t>离退休干部管理经费</t>
    <phoneticPr fontId="2" type="noConversion"/>
  </si>
  <si>
    <t>中心服务管理离退休人员886人，保障老干部活动站正常运行，完善、充实老干部活动站费用、学习资料购买费用、活动站用水用餐费用、活动站器械维护费用、活动设施、宣传文化设施的、公共设施的维护和添置等费用；活动站文化走廊用于发布党和国家关于老干部工作相关政策，弘扬社会主义核心价值观，发布、解析老年文化和健康养老文化，展现离退休人员为党和人民的事业弘扬正能量的先进事迹与精神风貌，维护离退休队伍的团结与稳定，每年完善、建设老干部活动站文化走廊，制作宣传展板、《颐康苑》宣传彩页，预计参加活动人员为864人次，需要活动费用10万元，项目评审后的金额为5.355万元。</t>
    <phoneticPr fontId="2" type="noConversion"/>
  </si>
  <si>
    <t>2022年，因受新冠病毒疫情影响，离退休人员体检及活动站组织活动人数及次数较往年有所减少。参加健康体检人员数量共计381人，参加活动人员60人次，完成饮用水购买、活动人员用餐、维护维修站内器械设备、添置活动所需设备、购买绿植、设计制作《颐康苑》宣传彩页5期、制宣传展板2张。</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</si>
</sst>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_ "/>
  </numFmts>
  <fonts count="15">
    <font>
      <sz val="11"/>
      <color theme="1"/>
      <name val="宋体"/>
      <charset val="134"/>
      <scheme val="minor"/>
    </font>
    <font>
      <sz val="11"/>
      <color theme="1"/>
      <name val="宋体"/>
      <family val="3"/>
      <charset val="134"/>
      <scheme val="minor"/>
    </font>
    <font>
      <sz val="9"/>
      <name val="宋体"/>
      <family val="3"/>
      <charset val="134"/>
      <scheme val="minor"/>
    </font>
    <font>
      <b/>
      <sz val="18"/>
      <color indexed="8"/>
      <name val="宋体"/>
      <family val="3"/>
      <charset val="134"/>
    </font>
    <font>
      <sz val="18"/>
      <color indexed="8"/>
      <name val="宋体"/>
      <family val="3"/>
      <charset val="134"/>
    </font>
    <font>
      <sz val="18"/>
      <color theme="1"/>
      <name val="宋体"/>
      <family val="3"/>
      <charset val="134"/>
      <scheme val="minor"/>
    </font>
    <font>
      <sz val="14"/>
      <color theme="1"/>
      <name val="宋体"/>
      <family val="3"/>
      <charset val="134"/>
      <scheme val="minor"/>
    </font>
    <font>
      <sz val="10.5"/>
      <color indexed="8"/>
      <name val="仿宋_GB2312"/>
      <charset val="134"/>
    </font>
    <font>
      <sz val="12"/>
      <color theme="1"/>
      <name val="宋体"/>
      <family val="3"/>
      <charset val="134"/>
      <scheme val="minor"/>
    </font>
    <font>
      <sz val="12"/>
      <color indexed="8"/>
      <name val="宋体"/>
      <family val="3"/>
      <charset val="134"/>
    </font>
    <font>
      <sz val="12"/>
      <name val="宋体"/>
      <family val="3"/>
      <charset val="134"/>
    </font>
    <font>
      <sz val="11"/>
      <color indexed="8"/>
      <name val="宋体"/>
      <family val="3"/>
      <charset val="134"/>
    </font>
    <font>
      <sz val="10"/>
      <name val="Arial"/>
      <family val="2"/>
    </font>
    <font>
      <sz val="10.5"/>
      <color indexed="8"/>
      <name val="仿宋_GB2312"/>
      <family val="3"/>
      <charset val="134"/>
    </font>
    <font>
      <sz val="10.5"/>
      <color rgb="FF000000"/>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10" fillId="0" borderId="0"/>
    <xf numFmtId="0" fontId="10" fillId="0" borderId="0"/>
    <xf numFmtId="0" fontId="10" fillId="0" borderId="0"/>
    <xf numFmtId="0" fontId="10" fillId="0" borderId="0"/>
    <xf numFmtId="0" fontId="1" fillId="0" borderId="0">
      <alignment vertical="center"/>
    </xf>
    <xf numFmtId="0" fontId="1" fillId="0" borderId="0">
      <alignment vertical="center"/>
    </xf>
    <xf numFmtId="0" fontId="1" fillId="0" borderId="0"/>
    <xf numFmtId="0" fontId="1" fillId="0" borderId="0"/>
    <xf numFmtId="0" fontId="11" fillId="0" borderId="0"/>
    <xf numFmtId="0" fontId="1" fillId="0" borderId="0"/>
    <xf numFmtId="0" fontId="11" fillId="0" borderId="0">
      <alignment vertical="center"/>
    </xf>
    <xf numFmtId="0" fontId="12" fillId="0" borderId="0"/>
    <xf numFmtId="0" fontId="8" fillId="0" borderId="0"/>
    <xf numFmtId="43" fontId="11" fillId="0" borderId="0" applyFont="0" applyFill="0" applyBorder="0" applyAlignment="0" applyProtection="0">
      <alignment vertical="center"/>
    </xf>
  </cellStyleXfs>
  <cellXfs count="31">
    <xf numFmtId="0" fontId="0" fillId="0" borderId="0" xfId="0">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0" fillId="0" borderId="0" xfId="0" applyAlignment="1"/>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vertical="center" wrapText="1"/>
    </xf>
    <xf numFmtId="10" fontId="7"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left" vertical="center" wrapText="1"/>
    </xf>
    <xf numFmtId="176" fontId="8"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left" vertical="center" wrapText="1"/>
    </xf>
    <xf numFmtId="0" fontId="7" fillId="0" borderId="6" xfId="0" applyFont="1" applyBorder="1" applyAlignment="1">
      <alignment horizontal="center" vertical="center" wrapText="1"/>
    </xf>
    <xf numFmtId="0" fontId="7" fillId="0" borderId="6" xfId="0" applyFont="1" applyBorder="1" applyAlignment="1">
      <alignment vertical="center" wrapText="1"/>
    </xf>
    <xf numFmtId="177" fontId="7" fillId="0" borderId="2" xfId="0" applyNumberFormat="1" applyFont="1" applyBorder="1" applyAlignment="1">
      <alignment horizontal="center" vertical="center" wrapText="1"/>
    </xf>
    <xf numFmtId="0" fontId="14" fillId="0" borderId="2" xfId="0" applyFont="1" applyBorder="1" applyAlignment="1">
      <alignment horizontal="center" vertical="center" wrapText="1"/>
    </xf>
    <xf numFmtId="0" fontId="7" fillId="0" borderId="2" xfId="0" applyFont="1" applyBorder="1" applyAlignment="1">
      <alignment horizontal="center"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7" fillId="0" borderId="3"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0" fillId="0" borderId="2" xfId="0" applyBorder="1" applyAlignment="1">
      <alignmen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tabSelected="1" topLeftCell="A16" zoomScale="90" zoomScaleNormal="90" workbookViewId="0">
      <selection activeCell="H16" sqref="H16"/>
    </sheetView>
  </sheetViews>
  <sheetFormatPr defaultColWidth="9" defaultRowHeight="13.5"/>
  <cols>
    <col min="1" max="1" width="4.125" customWidth="1"/>
    <col min="2" max="2" width="8.875" customWidth="1"/>
    <col min="3" max="3" width="19.375" customWidth="1"/>
    <col min="4" max="4" width="14.75" style="16" customWidth="1"/>
    <col min="5" max="5" width="16.125" style="16" customWidth="1"/>
    <col min="6" max="6" width="15.75" customWidth="1"/>
    <col min="7" max="7" width="8.125" style="17" customWidth="1"/>
    <col min="8" max="8" width="8.125" customWidth="1"/>
    <col min="9" max="9" width="18.625" customWidth="1"/>
  </cols>
  <sheetData>
    <row r="1" spans="1:9" s="1" customFormat="1" ht="22.5" customHeight="1">
      <c r="A1" s="25" t="s">
        <v>0</v>
      </c>
      <c r="B1" s="25"/>
      <c r="C1" s="25"/>
      <c r="D1" s="25"/>
      <c r="E1" s="25"/>
      <c r="F1" s="25"/>
      <c r="G1" s="25"/>
      <c r="H1" s="25"/>
      <c r="I1" s="25"/>
    </row>
    <row r="2" spans="1:9" s="2" customFormat="1" ht="18.75" customHeight="1">
      <c r="A2" s="26" t="s">
        <v>1</v>
      </c>
      <c r="B2" s="26"/>
      <c r="C2" s="26"/>
      <c r="D2" s="26"/>
      <c r="E2" s="26"/>
      <c r="F2" s="26"/>
      <c r="G2" s="26"/>
      <c r="H2" s="26"/>
      <c r="I2" s="26"/>
    </row>
    <row r="3" spans="1:9" s="2" customFormat="1" ht="11.25" customHeight="1">
      <c r="A3" s="3"/>
      <c r="B3" s="3"/>
      <c r="C3" s="3"/>
      <c r="D3" s="4"/>
      <c r="E3" s="4"/>
      <c r="F3" s="3"/>
      <c r="G3" s="5"/>
    </row>
    <row r="4" spans="1:9" s="6" customFormat="1" ht="17.100000000000001" customHeight="1">
      <c r="A4" s="24" t="s">
        <v>2</v>
      </c>
      <c r="B4" s="24"/>
      <c r="C4" s="24" t="s">
        <v>54</v>
      </c>
      <c r="D4" s="24"/>
      <c r="E4" s="24"/>
      <c r="F4" s="24"/>
      <c r="G4" s="24"/>
      <c r="H4" s="24"/>
      <c r="I4" s="24"/>
    </row>
    <row r="5" spans="1:9" s="6" customFormat="1" ht="17.100000000000001" customHeight="1">
      <c r="A5" s="24" t="s">
        <v>3</v>
      </c>
      <c r="B5" s="24"/>
      <c r="C5" s="24" t="s">
        <v>4</v>
      </c>
      <c r="D5" s="24"/>
      <c r="E5" s="24"/>
      <c r="F5" s="7" t="s">
        <v>5</v>
      </c>
      <c r="G5" s="24" t="s">
        <v>52</v>
      </c>
      <c r="H5" s="24"/>
      <c r="I5" s="24"/>
    </row>
    <row r="6" spans="1:9" s="6" customFormat="1" ht="17.100000000000001" customHeight="1">
      <c r="A6" s="24" t="s">
        <v>6</v>
      </c>
      <c r="B6" s="24"/>
      <c r="C6" s="24" t="s">
        <v>7</v>
      </c>
      <c r="D6" s="24"/>
      <c r="E6" s="24"/>
      <c r="F6" s="7" t="s">
        <v>8</v>
      </c>
      <c r="G6" s="24">
        <v>83775381</v>
      </c>
      <c r="H6" s="24"/>
      <c r="I6" s="24"/>
    </row>
    <row r="7" spans="1:9" s="6" customFormat="1" ht="17.100000000000001" customHeight="1">
      <c r="A7" s="24" t="s">
        <v>9</v>
      </c>
      <c r="B7" s="24"/>
      <c r="C7" s="7"/>
      <c r="D7" s="8" t="s">
        <v>10</v>
      </c>
      <c r="E7" s="7" t="s">
        <v>11</v>
      </c>
      <c r="F7" s="7" t="s">
        <v>12</v>
      </c>
      <c r="G7" s="7" t="s">
        <v>13</v>
      </c>
      <c r="H7" s="7" t="s">
        <v>14</v>
      </c>
      <c r="I7" s="8" t="s">
        <v>15</v>
      </c>
    </row>
    <row r="8" spans="1:9" s="6" customFormat="1" ht="17.100000000000001" customHeight="1">
      <c r="A8" s="24" t="s">
        <v>16</v>
      </c>
      <c r="B8" s="24"/>
      <c r="C8" s="9" t="s">
        <v>17</v>
      </c>
      <c r="D8" s="8">
        <v>70</v>
      </c>
      <c r="E8" s="12">
        <v>64.204999999999998</v>
      </c>
      <c r="F8" s="7">
        <v>46.924754999999998</v>
      </c>
      <c r="G8" s="7">
        <v>10</v>
      </c>
      <c r="H8" s="10">
        <f>+F8/E8</f>
        <v>0.73085826649014873</v>
      </c>
      <c r="I8" s="11">
        <f>G8*H8</f>
        <v>7.3085826649014871</v>
      </c>
    </row>
    <row r="9" spans="1:9" s="6" customFormat="1" ht="17.100000000000001" customHeight="1">
      <c r="A9" s="30"/>
      <c r="B9" s="30"/>
      <c r="C9" s="9" t="s">
        <v>18</v>
      </c>
      <c r="D9" s="8">
        <v>70</v>
      </c>
      <c r="E9" s="12">
        <v>64.204999999999998</v>
      </c>
      <c r="F9" s="7">
        <v>46.924754999999998</v>
      </c>
      <c r="G9" s="7" t="s">
        <v>19</v>
      </c>
      <c r="H9" s="8"/>
      <c r="I9" s="8" t="s">
        <v>19</v>
      </c>
    </row>
    <row r="10" spans="1:9" s="6" customFormat="1" ht="17.100000000000001" customHeight="1">
      <c r="A10" s="30"/>
      <c r="B10" s="30"/>
      <c r="C10" s="9" t="s">
        <v>20</v>
      </c>
      <c r="D10" s="8"/>
      <c r="E10" s="8"/>
      <c r="F10" s="7"/>
      <c r="G10" s="7" t="s">
        <v>19</v>
      </c>
      <c r="H10" s="8"/>
      <c r="I10" s="8" t="s">
        <v>19</v>
      </c>
    </row>
    <row r="11" spans="1:9" s="6" customFormat="1" ht="17.100000000000001" customHeight="1">
      <c r="A11" s="30"/>
      <c r="B11" s="30"/>
      <c r="C11" s="9" t="s">
        <v>21</v>
      </c>
      <c r="D11" s="8"/>
      <c r="E11" s="8"/>
      <c r="F11" s="7"/>
      <c r="G11" s="7" t="s">
        <v>19</v>
      </c>
      <c r="H11" s="8"/>
      <c r="I11" s="8" t="s">
        <v>19</v>
      </c>
    </row>
    <row r="12" spans="1:9" s="6" customFormat="1" ht="17.100000000000001" customHeight="1">
      <c r="A12" s="24" t="s">
        <v>22</v>
      </c>
      <c r="B12" s="24" t="s">
        <v>23</v>
      </c>
      <c r="C12" s="24"/>
      <c r="D12" s="24"/>
      <c r="E12" s="24"/>
      <c r="F12" s="24" t="s">
        <v>24</v>
      </c>
      <c r="G12" s="24"/>
      <c r="H12" s="24"/>
      <c r="I12" s="24"/>
    </row>
    <row r="13" spans="1:9" s="6" customFormat="1" ht="117.75" customHeight="1">
      <c r="A13" s="24"/>
      <c r="B13" s="27" t="s">
        <v>55</v>
      </c>
      <c r="C13" s="28"/>
      <c r="D13" s="28"/>
      <c r="E13" s="29"/>
      <c r="F13" s="27" t="s">
        <v>56</v>
      </c>
      <c r="G13" s="28"/>
      <c r="H13" s="28"/>
      <c r="I13" s="29"/>
    </row>
    <row r="14" spans="1:9" s="6" customFormat="1" ht="30.75" customHeight="1">
      <c r="A14" s="24" t="s">
        <v>25</v>
      </c>
      <c r="B14" s="8" t="s">
        <v>26</v>
      </c>
      <c r="C14" s="8" t="s">
        <v>27</v>
      </c>
      <c r="D14" s="7" t="s">
        <v>28</v>
      </c>
      <c r="E14" s="8" t="s">
        <v>29</v>
      </c>
      <c r="F14" s="8" t="s">
        <v>30</v>
      </c>
      <c r="G14" s="7" t="s">
        <v>13</v>
      </c>
      <c r="H14" s="7" t="s">
        <v>15</v>
      </c>
      <c r="I14" s="8" t="s">
        <v>31</v>
      </c>
    </row>
    <row r="15" spans="1:9" s="6" customFormat="1" ht="112.35" customHeight="1">
      <c r="A15" s="24"/>
      <c r="B15" s="24" t="s">
        <v>32</v>
      </c>
      <c r="C15" s="8" t="s">
        <v>33</v>
      </c>
      <c r="D15" s="13" t="s">
        <v>41</v>
      </c>
      <c r="E15" s="8" t="s">
        <v>42</v>
      </c>
      <c r="F15" s="8" t="s">
        <v>43</v>
      </c>
      <c r="G15" s="12">
        <v>15</v>
      </c>
      <c r="H15" s="12">
        <v>7.65</v>
      </c>
      <c r="I15" s="8" t="s">
        <v>44</v>
      </c>
    </row>
    <row r="16" spans="1:9" s="6" customFormat="1" ht="51.95" customHeight="1">
      <c r="A16" s="24"/>
      <c r="B16" s="24"/>
      <c r="C16" s="8" t="s">
        <v>34</v>
      </c>
      <c r="D16" s="13" t="s">
        <v>45</v>
      </c>
      <c r="E16" s="10">
        <f>100%</f>
        <v>1</v>
      </c>
      <c r="F16" s="10">
        <f>100%</f>
        <v>1</v>
      </c>
      <c r="G16" s="12">
        <v>13</v>
      </c>
      <c r="H16" s="12">
        <v>13</v>
      </c>
      <c r="I16" s="8"/>
    </row>
    <row r="17" spans="1:9" s="6" customFormat="1" ht="51.95" customHeight="1">
      <c r="A17" s="24"/>
      <c r="B17" s="24"/>
      <c r="C17" s="8" t="s">
        <v>35</v>
      </c>
      <c r="D17" s="13" t="s">
        <v>46</v>
      </c>
      <c r="E17" s="18" t="s">
        <v>47</v>
      </c>
      <c r="F17" s="18" t="s">
        <v>47</v>
      </c>
      <c r="G17" s="12">
        <v>12</v>
      </c>
      <c r="H17" s="12">
        <v>12</v>
      </c>
      <c r="I17" s="8"/>
    </row>
    <row r="18" spans="1:9" s="6" customFormat="1" ht="33.75" customHeight="1">
      <c r="A18" s="24"/>
      <c r="B18" s="24"/>
      <c r="C18" s="20" t="s">
        <v>36</v>
      </c>
      <c r="D18" s="19" t="s">
        <v>48</v>
      </c>
      <c r="E18" s="18" t="s">
        <v>49</v>
      </c>
      <c r="F18" s="18" t="s">
        <v>50</v>
      </c>
      <c r="G18" s="12">
        <v>10</v>
      </c>
      <c r="H18" s="12">
        <v>10</v>
      </c>
      <c r="I18" s="8"/>
    </row>
    <row r="19" spans="1:9" s="6" customFormat="1" ht="81.400000000000006" customHeight="1">
      <c r="A19" s="24"/>
      <c r="B19" s="21" t="s">
        <v>37</v>
      </c>
      <c r="C19" s="20" t="s">
        <v>38</v>
      </c>
      <c r="D19" s="13" t="s">
        <v>39</v>
      </c>
      <c r="E19" s="8" t="s">
        <v>51</v>
      </c>
      <c r="F19" s="10">
        <f>100%</f>
        <v>1</v>
      </c>
      <c r="G19" s="22">
        <v>40</v>
      </c>
      <c r="H19" s="12">
        <v>35</v>
      </c>
      <c r="I19" s="23" t="s">
        <v>53</v>
      </c>
    </row>
    <row r="20" spans="1:9" s="6" customFormat="1" ht="19.7" customHeight="1">
      <c r="A20" s="24" t="s">
        <v>40</v>
      </c>
      <c r="B20" s="24"/>
      <c r="C20" s="24"/>
      <c r="D20" s="24"/>
      <c r="E20" s="24"/>
      <c r="F20" s="24"/>
      <c r="G20" s="12"/>
      <c r="H20" s="14">
        <f>I8+SUM(H15:H19)</f>
        <v>84.958582664901499</v>
      </c>
      <c r="I20" s="15"/>
    </row>
  </sheetData>
  <mergeCells count="23">
    <mergeCell ref="A20:F20"/>
    <mergeCell ref="A14:A19"/>
    <mergeCell ref="B15:B18"/>
    <mergeCell ref="A10:B10"/>
    <mergeCell ref="A11:B11"/>
    <mergeCell ref="A12:A13"/>
    <mergeCell ref="B12:E12"/>
    <mergeCell ref="F12:I12"/>
    <mergeCell ref="B13:E13"/>
    <mergeCell ref="F13:I13"/>
    <mergeCell ref="A6:B6"/>
    <mergeCell ref="C6:E6"/>
    <mergeCell ref="G6:I6"/>
    <mergeCell ref="A7:B7"/>
    <mergeCell ref="A8:B8"/>
    <mergeCell ref="A9:B9"/>
    <mergeCell ref="A5:B5"/>
    <mergeCell ref="C5:E5"/>
    <mergeCell ref="G5:I5"/>
    <mergeCell ref="A1:I1"/>
    <mergeCell ref="A2:I2"/>
    <mergeCell ref="A4:B4"/>
    <mergeCell ref="C4:I4"/>
  </mergeCells>
  <phoneticPr fontId="2" type="noConversion"/>
  <printOptions horizontalCentered="1"/>
  <pageMargins left="0.62992125984251968" right="0.31496062992125984" top="0.35433070866141736" bottom="0.35433070866141736" header="0.31496062992125984" footer="0.31496062992125984"/>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秦晋</dc:creator>
  <cp:lastModifiedBy>admin</cp:lastModifiedBy>
  <cp:lastPrinted>2023-05-07T07:56:42Z</cp:lastPrinted>
  <dcterms:created xsi:type="dcterms:W3CDTF">2023-04-25T02:23:15Z</dcterms:created>
  <dcterms:modified xsi:type="dcterms:W3CDTF">2023-05-07T07:56:48Z</dcterms:modified>
</cp:coreProperties>
</file>