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jingyin\Desktop\核对\复核-景\"/>
    </mc:Choice>
  </mc:AlternateContent>
  <xr:revisionPtr revIDLastSave="0" documentId="13_ncr:1_{A8842F7D-8377-4087-87F4-D2E1CC4C8C07}" xr6:coauthVersionLast="47" xr6:coauthVersionMax="47" xr10:uidLastSave="{00000000-0000-0000-0000-000000000000}"/>
  <bookViews>
    <workbookView xWindow="-110" yWindow="-110" windowWidth="19420" windowHeight="11500" tabRatio="817" xr2:uid="{00000000-000D-0000-FFFF-FFFF00000000}"/>
  </bookViews>
  <sheets>
    <sheet name="12.综合类" sheetId="25" r:id="rId1"/>
  </sheets>
  <definedNames>
    <definedName name="_xlnm.Print_Area" localSheetId="0">'12.综合类'!$A$1:$I$21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25" l="1"/>
  <c r="I8" i="25" s="1"/>
  <c r="H21" i="25" s="1"/>
</calcChain>
</file>

<file path=xl/sharedStrings.xml><?xml version="1.0" encoding="utf-8"?>
<sst xmlns="http://schemas.openxmlformats.org/spreadsheetml/2006/main" count="71" uniqueCount="58">
  <si>
    <r>
      <rPr>
        <b/>
        <sz val="18"/>
        <color indexed="8"/>
        <rFont val="宋体"/>
        <family val="3"/>
        <charset val="134"/>
      </rPr>
      <t>项目支出绩效自评表</t>
    </r>
    <r>
      <rPr>
        <sz val="18"/>
        <color indexed="8"/>
        <rFont val="宋体"/>
        <family val="3"/>
        <charset val="134"/>
      </rPr>
      <t xml:space="preserve"> </t>
    </r>
  </si>
  <si>
    <t>项目名称</t>
  </si>
  <si>
    <t>实施单位</t>
  </si>
  <si>
    <t>北京市交通委员会门头沟公路分局</t>
  </si>
  <si>
    <t>得分</t>
  </si>
  <si>
    <t>其中：当年财政拨款</t>
  </si>
  <si>
    <t>年度总体目标</t>
  </si>
  <si>
    <t>绩效指标</t>
  </si>
  <si>
    <t>一级指标</t>
  </si>
  <si>
    <t>二级指标</t>
  </si>
  <si>
    <t>三级指标</t>
  </si>
  <si>
    <t>分值</t>
  </si>
  <si>
    <t>偏差原因分析及改进措施</t>
  </si>
  <si>
    <t>数量指标
（15分）</t>
  </si>
  <si>
    <t>质量指标
（13分）</t>
  </si>
  <si>
    <t>时效指标
（12分）</t>
  </si>
  <si>
    <t>成本指标
（10分）</t>
  </si>
  <si>
    <t>项目预算控制数</t>
  </si>
  <si>
    <t>效益指标
（40分）</t>
  </si>
  <si>
    <t>社会效益</t>
  </si>
  <si>
    <t>总分</t>
  </si>
  <si>
    <t>（2022年度）</t>
    <phoneticPr fontId="11" type="noConversion"/>
  </si>
  <si>
    <t>4个</t>
    <phoneticPr fontId="11" type="noConversion"/>
  </si>
  <si>
    <t>主管部门</t>
  </si>
  <si>
    <t>北京市交通委员会</t>
  </si>
  <si>
    <t>项目负责人</t>
  </si>
  <si>
    <t>联系电话</t>
  </si>
  <si>
    <t>项目资金</t>
  </si>
  <si>
    <t>年初预算数</t>
  </si>
  <si>
    <t>全年预算数</t>
  </si>
  <si>
    <t>全年执行数</t>
  </si>
  <si>
    <t>执行率</t>
  </si>
  <si>
    <t>（万元）</t>
  </si>
  <si>
    <t>年度资金总额</t>
  </si>
  <si>
    <t>—</t>
  </si>
  <si>
    <t xml:space="preserve">      上年结转资金</t>
  </si>
  <si>
    <t xml:space="preserve">  其他资金</t>
  </si>
  <si>
    <t>预期目标</t>
  </si>
  <si>
    <t>实际完成情况</t>
  </si>
  <si>
    <t>年度指标值</t>
  </si>
  <si>
    <t>实际完成值</t>
  </si>
  <si>
    <t>效益指标（40分）</t>
  </si>
  <si>
    <t>支撑依据不充分</t>
    <phoneticPr fontId="11" type="noConversion"/>
  </si>
  <si>
    <t>经济效益</t>
  </si>
  <si>
    <t>门头沟2022年普通公路工程尾款（第二批）</t>
    <phoneticPr fontId="11" type="noConversion"/>
  </si>
  <si>
    <t>吴建颖</t>
    <phoneticPr fontId="11" type="noConversion"/>
  </si>
  <si>
    <t>按照交通委相关要求，申请已经过交通委决算评审且质保期到期的项目及已完工未支付到概算批复80%的项目，工程尾款已经过一审的项目按照概算95%申请并拨付资金，未批决算的的项目按照概算80%申请并拨付资金，已经过二审并且质保期到期的项目按照审定金额申请并拨付资金。申请已完成决算批复4项（2018年门头沟区公路地质灾害防治工程（斋柏路、上燕路、双大路、张马路、双黄路）110.5888万元；门头沟区普通公路隧道提质升级改造工程166.9033万元；2021年门头沟区落坡岭旧桥独柱墩桥梁运行安全提升工程2.6036万元；2021年门头沟区唐家坟桥独柱墩桥梁运行安全提升工程52.1952万元），工程尾款共计332.2909万元。工程尾款申请并拨付后，有效地确保在工程完工后尾款的清理与支付，确保各参建单位的资金利益。</t>
    <phoneticPr fontId="11" type="noConversion"/>
  </si>
  <si>
    <t>门头沟2022年普通公路工程尾款（第二批）项目计划资金332.2909万元，预算批复资金到位332.2909万元，完成支付332.2909万元，支出率100%。其中：支付2018年门头沟区公路地质灾害防治工程（斋柏路、上燕路、双大路、张马路、双黄路）110.5888万元；支付门头沟区普通公路隧道提质升级改造工程166.9033万元；支付2021年门头沟区落坡岭旧桥独柱墩桥梁运行安全提升工程2.6036万元；支付2021年门头沟区唐家坟桥独柱墩桥梁运行安全提升工程52.1952万元。</t>
    <phoneticPr fontId="11" type="noConversion"/>
  </si>
  <si>
    <t>工程尾款资金支付率</t>
  </si>
  <si>
    <t>工程尾款支付时间：2022年12月</t>
  </si>
  <si>
    <t>保障施工单位收入，缓解施工单位资金压力，帮助企业纾困解难。</t>
  </si>
  <si>
    <t>在工程完工后将工程尾款及时足额的支付给各参建单位，为工程合同的履行提供资金保障</t>
  </si>
  <si>
    <t>项目数量</t>
    <phoneticPr fontId="11" type="noConversion"/>
  </si>
  <si>
    <t>≥100%</t>
    <phoneticPr fontId="11" type="noConversion"/>
  </si>
  <si>
    <t>优，2022年12月</t>
    <phoneticPr fontId="11" type="noConversion"/>
  </si>
  <si>
    <t>332.2909万元</t>
  </si>
  <si>
    <t>≤332.2909万元</t>
    <phoneticPr fontId="11" type="noConversion"/>
  </si>
  <si>
    <t>产
出
指
标
(50分)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</si>
</sst>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4">
    <font>
      <sz val="11"/>
      <color theme="1"/>
      <name val="宋体"/>
      <charset val="134"/>
      <scheme val="minor"/>
    </font>
    <font>
      <sz val="18"/>
      <color theme="1"/>
      <name val="宋体"/>
      <family val="3"/>
      <charset val="134"/>
      <scheme val="minor"/>
    </font>
    <font>
      <b/>
      <sz val="18"/>
      <color indexed="8"/>
      <name val="宋体"/>
      <family val="3"/>
      <charset val="134"/>
    </font>
    <font>
      <sz val="18"/>
      <color indexed="8"/>
      <name val="宋体"/>
      <family val="3"/>
      <charset val="134"/>
    </font>
    <font>
      <sz val="14"/>
      <color theme="1"/>
      <name val="宋体"/>
      <family val="3"/>
      <charset val="134"/>
      <scheme val="minor"/>
    </font>
    <font>
      <sz val="12"/>
      <color theme="1"/>
      <name val="宋体"/>
      <family val="3"/>
      <charset val="134"/>
      <scheme val="minor"/>
    </font>
    <font>
      <sz val="12"/>
      <color indexed="8"/>
      <name val="宋体"/>
      <family val="3"/>
      <charset val="134"/>
    </font>
    <font>
      <sz val="11"/>
      <color indexed="8"/>
      <name val="宋体"/>
      <family val="3"/>
      <charset val="134"/>
    </font>
    <font>
      <sz val="10"/>
      <name val="Arial"/>
      <family val="2"/>
    </font>
    <font>
      <sz val="12"/>
      <name val="宋体"/>
      <family val="3"/>
      <charset val="134"/>
    </font>
    <font>
      <sz val="11"/>
      <color theme="1"/>
      <name val="宋体"/>
      <family val="3"/>
      <charset val="134"/>
      <scheme val="minor"/>
    </font>
    <font>
      <sz val="9"/>
      <name val="宋体"/>
      <family val="3"/>
      <charset val="134"/>
      <scheme val="minor"/>
    </font>
    <font>
      <sz val="10.5"/>
      <color indexed="8"/>
      <name val="仿宋_GB2312"/>
      <charset val="134"/>
    </font>
    <font>
      <sz val="10.5"/>
      <color theme="1"/>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10" fillId="0" borderId="0"/>
    <xf numFmtId="0" fontId="8" fillId="0" borderId="0"/>
    <xf numFmtId="0" fontId="9" fillId="0" borderId="0"/>
    <xf numFmtId="0" fontId="9" fillId="0" borderId="0"/>
    <xf numFmtId="0" fontId="9" fillId="0" borderId="0"/>
    <xf numFmtId="0" fontId="9" fillId="0" borderId="0"/>
    <xf numFmtId="0" fontId="10" fillId="0" borderId="0">
      <alignment vertical="center"/>
    </xf>
    <xf numFmtId="0" fontId="10" fillId="0" borderId="0">
      <alignment vertical="center"/>
    </xf>
    <xf numFmtId="43" fontId="7" fillId="0" borderId="0" applyFont="0" applyFill="0" applyBorder="0" applyAlignment="0" applyProtection="0">
      <alignment vertical="center"/>
    </xf>
    <xf numFmtId="0" fontId="10" fillId="0" borderId="0"/>
    <xf numFmtId="0" fontId="10" fillId="0" borderId="0"/>
    <xf numFmtId="0" fontId="7" fillId="0" borderId="0"/>
    <xf numFmtId="0" fontId="7" fillId="0" borderId="0">
      <alignment vertical="center"/>
    </xf>
    <xf numFmtId="0" fontId="5" fillId="0" borderId="0"/>
  </cellStyleXfs>
  <cellXfs count="24">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2" xfId="0" applyFont="1" applyBorder="1" applyAlignment="1">
      <alignment vertical="center" wrapText="1"/>
    </xf>
    <xf numFmtId="10" fontId="12" fillId="0" borderId="5" xfId="0" applyNumberFormat="1" applyFont="1" applyBorder="1" applyAlignment="1">
      <alignment horizontal="center" vertical="center" wrapText="1"/>
    </xf>
    <xf numFmtId="176" fontId="12" fillId="0" borderId="5" xfId="0" applyNumberFormat="1" applyFont="1" applyBorder="1" applyAlignment="1">
      <alignment horizontal="center" vertical="center" wrapText="1"/>
    </xf>
    <xf numFmtId="0" fontId="12" fillId="0" borderId="3" xfId="0" applyFont="1" applyBorder="1" applyAlignment="1">
      <alignment horizontal="left" vertical="center" wrapText="1"/>
    </xf>
    <xf numFmtId="0" fontId="12" fillId="0" borderId="6" xfId="0" applyFont="1" applyBorder="1" applyAlignment="1">
      <alignment horizontal="center" vertical="center" wrapText="1"/>
    </xf>
    <xf numFmtId="0" fontId="12" fillId="0" borderId="4" xfId="0" applyFont="1" applyBorder="1" applyAlignment="1">
      <alignment horizontal="center" vertical="center" wrapText="1"/>
    </xf>
    <xf numFmtId="0" fontId="6" fillId="0" borderId="5" xfId="0" applyFont="1" applyBorder="1" applyAlignment="1">
      <alignment horizontal="center" vertical="center" wrapText="1"/>
    </xf>
    <xf numFmtId="176" fontId="13" fillId="0" borderId="5" xfId="0" applyNumberFormat="1" applyFont="1" applyBorder="1" applyAlignment="1">
      <alignment horizontal="center" vertical="center" wrapText="1"/>
    </xf>
    <xf numFmtId="0" fontId="2" fillId="0" borderId="0" xfId="0" applyFont="1" applyAlignment="1">
      <alignment horizontal="center" vertical="center" wrapText="1"/>
    </xf>
    <xf numFmtId="0" fontId="4" fillId="0" borderId="0" xfId="0" applyFont="1" applyAlignment="1">
      <alignment horizontal="center" vertical="center" wrapText="1"/>
    </xf>
    <xf numFmtId="0" fontId="12" fillId="0" borderId="5" xfId="0" applyFont="1" applyBorder="1" applyAlignment="1">
      <alignment horizontal="center" vertical="center" wrapText="1"/>
    </xf>
    <xf numFmtId="0" fontId="0" fillId="0" borderId="5" xfId="0" applyBorder="1" applyAlignment="1">
      <alignmen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10"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9"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8"/>
  <sheetViews>
    <sheetView tabSelected="1" zoomScale="60" zoomScaleNormal="60" workbookViewId="0">
      <selection activeCell="C9" sqref="C9"/>
    </sheetView>
  </sheetViews>
  <sheetFormatPr defaultColWidth="9" defaultRowHeight="14"/>
  <cols>
    <col min="1" max="1" width="9.90625" customWidth="1"/>
    <col min="2" max="2" width="10.6328125" customWidth="1"/>
    <col min="3" max="3" width="24" customWidth="1"/>
    <col min="4" max="4" width="18" customWidth="1"/>
    <col min="5" max="5" width="17.26953125" style="2" customWidth="1"/>
    <col min="6" max="6" width="20" style="2" customWidth="1"/>
    <col min="7" max="7" width="10.26953125" style="2" customWidth="1"/>
    <col min="8" max="8" width="9.6328125" customWidth="1"/>
    <col min="9" max="9" width="12.08984375" customWidth="1"/>
    <col min="13" max="13" width="16.08984375" customWidth="1"/>
    <col min="17" max="17" width="14.6328125" customWidth="1"/>
  </cols>
  <sheetData>
    <row r="1" spans="1:9" ht="23.25" customHeight="1">
      <c r="A1" s="15" t="s">
        <v>0</v>
      </c>
      <c r="B1" s="15"/>
      <c r="C1" s="15"/>
      <c r="D1" s="15"/>
      <c r="E1" s="15"/>
      <c r="F1" s="15"/>
      <c r="G1" s="15"/>
      <c r="H1" s="15"/>
      <c r="I1" s="15"/>
    </row>
    <row r="2" spans="1:9" s="1" customFormat="1" ht="23.25" customHeight="1">
      <c r="A2" s="16" t="s">
        <v>21</v>
      </c>
      <c r="B2" s="16"/>
      <c r="C2" s="16"/>
      <c r="D2" s="16"/>
      <c r="E2" s="16"/>
      <c r="F2" s="16"/>
      <c r="G2" s="16"/>
      <c r="H2" s="16"/>
      <c r="I2" s="16"/>
    </row>
    <row r="3" spans="1:9" ht="8.25" customHeight="1">
      <c r="A3" s="3"/>
      <c r="B3" s="3"/>
      <c r="C3" s="3"/>
      <c r="D3" s="3"/>
      <c r="E3" s="4"/>
      <c r="F3" s="4"/>
      <c r="G3" s="4"/>
      <c r="H3" s="3"/>
      <c r="I3" s="3"/>
    </row>
    <row r="4" spans="1:9" ht="20.25" customHeight="1">
      <c r="A4" s="17" t="s">
        <v>1</v>
      </c>
      <c r="B4" s="17"/>
      <c r="C4" s="17" t="s">
        <v>44</v>
      </c>
      <c r="D4" s="17"/>
      <c r="E4" s="17"/>
      <c r="F4" s="17"/>
      <c r="G4" s="17"/>
      <c r="H4" s="17"/>
      <c r="I4" s="17"/>
    </row>
    <row r="5" spans="1:9" ht="20.25" customHeight="1">
      <c r="A5" s="17" t="s">
        <v>23</v>
      </c>
      <c r="B5" s="17"/>
      <c r="C5" s="17" t="s">
        <v>24</v>
      </c>
      <c r="D5" s="17"/>
      <c r="E5" s="17"/>
      <c r="F5" s="6" t="s">
        <v>2</v>
      </c>
      <c r="G5" s="17" t="s">
        <v>3</v>
      </c>
      <c r="H5" s="17"/>
      <c r="I5" s="17"/>
    </row>
    <row r="6" spans="1:9" ht="40" customHeight="1">
      <c r="A6" s="17" t="s">
        <v>25</v>
      </c>
      <c r="B6" s="17"/>
      <c r="C6" s="17" t="s">
        <v>45</v>
      </c>
      <c r="D6" s="17"/>
      <c r="E6" s="17"/>
      <c r="F6" s="6" t="s">
        <v>26</v>
      </c>
      <c r="G6" s="17">
        <v>18519689720</v>
      </c>
      <c r="H6" s="17"/>
      <c r="I6" s="17"/>
    </row>
    <row r="7" spans="1:9">
      <c r="A7" s="17" t="s">
        <v>27</v>
      </c>
      <c r="B7" s="17"/>
      <c r="C7" s="6"/>
      <c r="D7" s="5" t="s">
        <v>28</v>
      </c>
      <c r="E7" s="6" t="s">
        <v>29</v>
      </c>
      <c r="F7" s="6" t="s">
        <v>30</v>
      </c>
      <c r="G7" s="6" t="s">
        <v>11</v>
      </c>
      <c r="H7" s="6" t="s">
        <v>31</v>
      </c>
      <c r="I7" s="5" t="s">
        <v>4</v>
      </c>
    </row>
    <row r="8" spans="1:9" ht="35.65" customHeight="1">
      <c r="A8" s="17" t="s">
        <v>32</v>
      </c>
      <c r="B8" s="17"/>
      <c r="C8" s="7" t="s">
        <v>33</v>
      </c>
      <c r="D8" s="5">
        <v>332.29090000000002</v>
      </c>
      <c r="E8" s="5">
        <v>332.29090000000002</v>
      </c>
      <c r="F8" s="5">
        <v>332.29090000000002</v>
      </c>
      <c r="G8" s="6">
        <v>10</v>
      </c>
      <c r="H8" s="8">
        <f>+F8/E8</f>
        <v>1</v>
      </c>
      <c r="I8" s="9">
        <f>G8*H8</f>
        <v>10</v>
      </c>
    </row>
    <row r="9" spans="1:9" ht="22" customHeight="1">
      <c r="A9" s="18"/>
      <c r="B9" s="18"/>
      <c r="C9" s="7" t="s">
        <v>5</v>
      </c>
      <c r="D9" s="5">
        <v>332.29090000000002</v>
      </c>
      <c r="E9" s="5">
        <v>332.29090000000002</v>
      </c>
      <c r="F9" s="5">
        <v>332.29090000000002</v>
      </c>
      <c r="G9" s="6" t="s">
        <v>34</v>
      </c>
      <c r="H9" s="5"/>
      <c r="I9" s="5" t="s">
        <v>34</v>
      </c>
    </row>
    <row r="10" spans="1:9" ht="21.75" customHeight="1">
      <c r="A10" s="18"/>
      <c r="B10" s="18"/>
      <c r="C10" s="7" t="s">
        <v>35</v>
      </c>
      <c r="D10" s="5">
        <v>0</v>
      </c>
      <c r="E10" s="5">
        <v>0</v>
      </c>
      <c r="F10" s="6">
        <v>0</v>
      </c>
      <c r="G10" s="6" t="s">
        <v>34</v>
      </c>
      <c r="H10" s="5"/>
      <c r="I10" s="5" t="s">
        <v>34</v>
      </c>
    </row>
    <row r="11" spans="1:9" ht="25.5" customHeight="1">
      <c r="A11" s="18"/>
      <c r="B11" s="18"/>
      <c r="C11" s="7" t="s">
        <v>36</v>
      </c>
      <c r="D11" s="5">
        <v>0</v>
      </c>
      <c r="E11" s="5">
        <v>0</v>
      </c>
      <c r="F11" s="6">
        <v>0</v>
      </c>
      <c r="G11" s="6" t="s">
        <v>34</v>
      </c>
      <c r="H11" s="5"/>
      <c r="I11" s="5" t="s">
        <v>34</v>
      </c>
    </row>
    <row r="12" spans="1:9" ht="26.65" customHeight="1">
      <c r="A12" s="17" t="s">
        <v>6</v>
      </c>
      <c r="B12" s="17" t="s">
        <v>37</v>
      </c>
      <c r="C12" s="17"/>
      <c r="D12" s="17"/>
      <c r="E12" s="17"/>
      <c r="F12" s="17" t="s">
        <v>38</v>
      </c>
      <c r="G12" s="17"/>
      <c r="H12" s="17"/>
      <c r="I12" s="17"/>
    </row>
    <row r="13" spans="1:9" ht="138" customHeight="1">
      <c r="A13" s="17"/>
      <c r="B13" s="19" t="s">
        <v>46</v>
      </c>
      <c r="C13" s="20"/>
      <c r="D13" s="20"/>
      <c r="E13" s="21"/>
      <c r="F13" s="19" t="s">
        <v>47</v>
      </c>
      <c r="G13" s="20"/>
      <c r="H13" s="20"/>
      <c r="I13" s="21"/>
    </row>
    <row r="14" spans="1:9" ht="36.75" customHeight="1">
      <c r="A14" s="22" t="s">
        <v>7</v>
      </c>
      <c r="B14" s="5" t="s">
        <v>8</v>
      </c>
      <c r="C14" s="5" t="s">
        <v>9</v>
      </c>
      <c r="D14" s="6" t="s">
        <v>10</v>
      </c>
      <c r="E14" s="5" t="s">
        <v>39</v>
      </c>
      <c r="F14" s="5" t="s">
        <v>40</v>
      </c>
      <c r="G14" s="6" t="s">
        <v>11</v>
      </c>
      <c r="H14" s="6" t="s">
        <v>4</v>
      </c>
      <c r="I14" s="5" t="s">
        <v>12</v>
      </c>
    </row>
    <row r="15" spans="1:9" ht="27">
      <c r="A15" s="23"/>
      <c r="B15" s="17" t="s">
        <v>57</v>
      </c>
      <c r="C15" s="5" t="s">
        <v>13</v>
      </c>
      <c r="D15" s="10" t="s">
        <v>52</v>
      </c>
      <c r="E15" s="5" t="s">
        <v>22</v>
      </c>
      <c r="F15" s="5" t="s">
        <v>22</v>
      </c>
      <c r="G15" s="12">
        <v>15</v>
      </c>
      <c r="H15" s="12">
        <v>15</v>
      </c>
      <c r="I15" s="5"/>
    </row>
    <row r="16" spans="1:9" ht="34.5" customHeight="1">
      <c r="A16" s="23"/>
      <c r="B16" s="17"/>
      <c r="C16" s="11" t="s">
        <v>14</v>
      </c>
      <c r="D16" s="10" t="s">
        <v>48</v>
      </c>
      <c r="E16" s="5" t="s">
        <v>53</v>
      </c>
      <c r="F16" s="5" t="s">
        <v>53</v>
      </c>
      <c r="G16" s="12">
        <v>13</v>
      </c>
      <c r="H16" s="12">
        <v>13</v>
      </c>
      <c r="I16" s="5"/>
    </row>
    <row r="17" spans="1:9" ht="59.15" customHeight="1">
      <c r="A17" s="23"/>
      <c r="B17" s="17"/>
      <c r="C17" s="5" t="s">
        <v>15</v>
      </c>
      <c r="D17" s="10" t="s">
        <v>49</v>
      </c>
      <c r="E17" s="5" t="s">
        <v>49</v>
      </c>
      <c r="F17" s="5" t="s">
        <v>54</v>
      </c>
      <c r="G17" s="12">
        <v>12</v>
      </c>
      <c r="H17" s="12">
        <v>12</v>
      </c>
      <c r="I17" s="5"/>
    </row>
    <row r="18" spans="1:9" ht="70" customHeight="1">
      <c r="A18" s="23"/>
      <c r="B18" s="17"/>
      <c r="C18" s="5" t="s">
        <v>16</v>
      </c>
      <c r="D18" s="10" t="s">
        <v>17</v>
      </c>
      <c r="E18" s="5" t="s">
        <v>56</v>
      </c>
      <c r="F18" s="5" t="s">
        <v>55</v>
      </c>
      <c r="G18" s="12">
        <v>10</v>
      </c>
      <c r="H18" s="12">
        <v>10</v>
      </c>
      <c r="I18" s="5"/>
    </row>
    <row r="19" spans="1:9" ht="71.25" customHeight="1">
      <c r="A19" s="23"/>
      <c r="B19" s="17" t="s">
        <v>41</v>
      </c>
      <c r="C19" s="17" t="s">
        <v>18</v>
      </c>
      <c r="D19" s="10" t="s">
        <v>19</v>
      </c>
      <c r="E19" s="5" t="s">
        <v>50</v>
      </c>
      <c r="F19" s="5" t="s">
        <v>50</v>
      </c>
      <c r="G19" s="12">
        <v>20</v>
      </c>
      <c r="H19" s="12">
        <v>18</v>
      </c>
      <c r="I19" s="5" t="s">
        <v>42</v>
      </c>
    </row>
    <row r="20" spans="1:9" ht="78" customHeight="1">
      <c r="A20" s="23"/>
      <c r="B20" s="17"/>
      <c r="C20" s="17"/>
      <c r="D20" s="10" t="s">
        <v>43</v>
      </c>
      <c r="E20" s="5" t="s">
        <v>51</v>
      </c>
      <c r="F20" s="5" t="s">
        <v>51</v>
      </c>
      <c r="G20" s="12">
        <v>20</v>
      </c>
      <c r="H20" s="12">
        <v>17</v>
      </c>
      <c r="I20" s="5" t="s">
        <v>42</v>
      </c>
    </row>
    <row r="21" spans="1:9" ht="25.5" customHeight="1">
      <c r="A21" s="17" t="s">
        <v>20</v>
      </c>
      <c r="B21" s="17"/>
      <c r="C21" s="17"/>
      <c r="D21" s="17"/>
      <c r="E21" s="17"/>
      <c r="F21" s="17"/>
      <c r="G21" s="12"/>
      <c r="H21" s="14">
        <f>I8+SUM(H15:H20)</f>
        <v>95</v>
      </c>
      <c r="I21" s="13"/>
    </row>
    <row r="22" spans="1:9">
      <c r="E22"/>
      <c r="F22"/>
      <c r="G22"/>
    </row>
    <row r="23" spans="1:9">
      <c r="E23"/>
      <c r="F23"/>
      <c r="G23"/>
    </row>
    <row r="24" spans="1:9">
      <c r="E24"/>
      <c r="F24"/>
      <c r="G24"/>
    </row>
    <row r="25" spans="1:9">
      <c r="E25"/>
      <c r="F25"/>
      <c r="G25"/>
    </row>
    <row r="26" spans="1:9">
      <c r="E26"/>
      <c r="F26"/>
      <c r="G26"/>
    </row>
    <row r="27" spans="1:9">
      <c r="E27"/>
      <c r="F27"/>
      <c r="G27"/>
    </row>
    <row r="28" spans="1:9">
      <c r="E28"/>
      <c r="F28"/>
      <c r="G28"/>
    </row>
  </sheetData>
  <mergeCells count="25">
    <mergeCell ref="A21:F21"/>
    <mergeCell ref="F12:I12"/>
    <mergeCell ref="B13:E13"/>
    <mergeCell ref="F13:I13"/>
    <mergeCell ref="A14:A20"/>
    <mergeCell ref="B15:B18"/>
    <mergeCell ref="B19:B20"/>
    <mergeCell ref="C19:C20"/>
    <mergeCell ref="A9:B9"/>
    <mergeCell ref="A10:B10"/>
    <mergeCell ref="A11:B11"/>
    <mergeCell ref="A12:A13"/>
    <mergeCell ref="B12:E12"/>
    <mergeCell ref="A6:B6"/>
    <mergeCell ref="C6:E6"/>
    <mergeCell ref="G6:I6"/>
    <mergeCell ref="A7:B7"/>
    <mergeCell ref="A8:B8"/>
    <mergeCell ref="A1:I1"/>
    <mergeCell ref="A2:I2"/>
    <mergeCell ref="A4:B4"/>
    <mergeCell ref="C4:I4"/>
    <mergeCell ref="A5:B5"/>
    <mergeCell ref="C5:E5"/>
    <mergeCell ref="G5:I5"/>
  </mergeCells>
  <phoneticPr fontId="11" type="noConversion"/>
  <printOptions horizontalCentered="1"/>
  <pageMargins left="0.62992125984251968" right="0.35433070866141736" top="0.35433070866141736" bottom="0.35433070866141736" header="0.51181102362204722" footer="0.51181102362204722"/>
  <pageSetup paperSize="9" scale="7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vt:lpstr>
      <vt:lpstr>'12.综合类'!Print_Area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2023-05-11T01:30:23Z</cp:lastPrinted>
  <dcterms:created xsi:type="dcterms:W3CDTF">2018-03-28T06:56:00Z</dcterms:created>
  <dcterms:modified xsi:type="dcterms:W3CDTF">2023-05-11T01:30:25Z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2052-10.8.2.6726</vt:lpwstr>
  </property>
  <property fmtid="{D5CDD505-2E9C-101B-9397-08002B2CF9AE}" pid="3" name="ICV">
    <vt:lpwstr>E461023FEF0344BEA156B162BE87D129</vt:lpwstr>
  </property>
</Properties>
</file>