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20490" windowHeight="7980"/>
  </bookViews>
  <sheets>
    <sheet name="12.综合类 " sheetId="1" r:id="rId1"/>
  </sheets>
  <definedNames>
    <definedName name="_xlnm.Print_Area" localSheetId="0">'12.综合类 '!$A$1:$I$30</definedName>
  </definedNames>
  <calcPr calcId="144525"/>
</workbook>
</file>

<file path=xl/calcChain.xml><?xml version="1.0" encoding="utf-8"?>
<calcChain xmlns="http://schemas.openxmlformats.org/spreadsheetml/2006/main">
  <c r="H8" i="1" l="1"/>
  <c r="H16" i="1"/>
  <c r="H15" i="1"/>
  <c r="H30" i="1" l="1"/>
</calcChain>
</file>

<file path=xl/sharedStrings.xml><?xml version="1.0" encoding="utf-8"?>
<sst xmlns="http://schemas.openxmlformats.org/spreadsheetml/2006/main" count="95" uniqueCount="72">
  <si>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</si>
  <si>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</si>
  <si>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</si>
  <si>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监护道口安全管理经费项目</t>
  </si>
  <si>
    <t>主管部门</t>
  </si>
  <si>
    <t>北京市公路事业发展中心</t>
  </si>
  <si>
    <t>实施单位</t>
  </si>
  <si>
    <t>北京市公路事业发展中心（北京市高速公路联网收费结算中心）</t>
  </si>
  <si>
    <t>项目负责人</t>
  </si>
  <si>
    <t>郭星宇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</si>
  <si>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</si>
  <si>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</si>
  <si>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</si>
  <si>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</si>
  <si>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</si>
  <si>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</si>
  <si>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</si>
  <si>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</si>
  <si>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</si>
  <si>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</si>
  <si>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</si>
  <si>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</si>
  <si>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</si>
  <si>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</si>
  <si>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</si>
  <si>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</si>
  <si>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</si>
  <si>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全市铁路监护道口安全进行管理，协调有关部门研究解决影响铁路道口交通安全的问题，参与突发铁路道口重大事故的调查、处理；严格把控监护人员出勤及加班费问题；通过对市属道口及附属设备设施进行维修养护，保障道口安全，实现“零死亡、零伤亡、零事故”。</t>
  </si>
  <si>
    <t>本年度已完成全部项目内容，达到既定目标。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</si>
  <si>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</si>
  <si>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</si>
  <si>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</si>
  <si>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</si>
  <si>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</si>
  <si>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</si>
  <si>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</si>
  <si>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</si>
  <si>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</si>
  <si>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监护员</t>
  </si>
  <si>
    <t>道口数量</t>
  </si>
  <si>
    <t>路灯数量</t>
  </si>
  <si>
    <t>质量指标
（13分）</t>
  </si>
  <si>
    <t>培训合格率</t>
  </si>
  <si>
    <t>≥95%</t>
  </si>
  <si>
    <t>道口设备设施完好率</t>
  </si>
  <si>
    <t>保洁区域卫生状况：良好，无垃圾</t>
  </si>
  <si>
    <t>道口设施运行状态：运行正常</t>
  </si>
  <si>
    <t>时效指标
（12分）</t>
  </si>
  <si>
    <t>成本指标
（10分）</t>
  </si>
  <si>
    <t>项目预算控制数</t>
  </si>
  <si>
    <t>≤5415.6672万元</t>
  </si>
  <si>
    <t>5133.850824万元</t>
  </si>
  <si>
    <t>设备设施运维费年增长率</t>
  </si>
  <si>
    <t>≤2%</t>
  </si>
  <si>
    <t>人员费用单位成本控制数</t>
  </si>
  <si>
    <t>≤72745.18元/人</t>
  </si>
  <si>
    <t>效益指标（40分）</t>
  </si>
  <si>
    <t>效益指标
（40分）</t>
  </si>
  <si>
    <t>能够有效应对突发事件</t>
  </si>
  <si>
    <t>支撑依据不充分</t>
  </si>
  <si>
    <t>通过对市属道口及附属设施进行维修养护，保障道口安全，实现“零死亡、零伤亡、零事故”</t>
  </si>
  <si>
    <t>总分</t>
  </si>
  <si>
    <t>≤599人</t>
    <phoneticPr fontId="11" type="noConversion"/>
  </si>
  <si>
    <t>≤69处</t>
    <phoneticPr fontId="11" type="noConversion"/>
  </si>
  <si>
    <t>≤67套</t>
    <phoneticPr fontId="11" type="noConversion"/>
  </si>
  <si>
    <t>道口管理费用：工作全年进行，按季度支付，四季度累计拨付100%</t>
    <phoneticPr fontId="11" type="noConversion"/>
  </si>
  <si>
    <t>工作全年进行，按季度支付，四季度累计拨付100%</t>
    <phoneticPr fontId="11" type="noConversion"/>
  </si>
  <si>
    <t>设备设施运维费</t>
    <phoneticPr fontId="11" type="noConversion"/>
  </si>
  <si>
    <t>工作全年进行，12月底前完成项目验收，按时完成率100%，按合同约定完成资金支付</t>
    <phoneticPr fontId="11" type="noConversion"/>
  </si>
  <si>
    <t>人工费用支出</t>
    <phoneticPr fontId="11" type="noConversion"/>
  </si>
  <si>
    <t>工作全年进行，资金支付于次月10日前完成</t>
    <phoneticPr fontId="11" type="noConversion"/>
  </si>
  <si>
    <t>社会效益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</si>
</sst>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2"/>
      <name val="宋体"/>
      <charset val="134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sz val="9"/>
      <name val="宋体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43" fontId="9" fillId="0" borderId="0" applyFont="0" applyFill="0" applyBorder="0" applyAlignment="0" applyProtection="0">
      <alignment vertical="center"/>
    </xf>
    <xf numFmtId="0" fontId="6" fillId="0" borderId="0"/>
    <xf numFmtId="0" fontId="9" fillId="0" borderId="0"/>
    <xf numFmtId="0" fontId="9" fillId="0" borderId="0">
      <alignment vertical="center"/>
    </xf>
    <xf numFmtId="0" fontId="2" fillId="0" borderId="0"/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zoomScale="90" zoomScaleNormal="90" workbookViewId="0">
      <selection activeCell="H8" sqref="H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5" customWidth="1"/>
    <col min="5" max="5" width="17.5" style="5" customWidth="1"/>
    <col min="6" max="6" width="15.25" customWidth="1"/>
    <col min="7" max="7" width="5.25" style="6" bestFit="1" customWidth="1"/>
    <col min="8" max="8" width="7.5" bestFit="1" customWidth="1"/>
    <col min="9" max="9" width="11.375" customWidth="1"/>
  </cols>
  <sheetData>
    <row r="1" spans="1:9" ht="22.5" customHeight="1">
      <c r="A1" s="34" t="s">
        <v>0</v>
      </c>
      <c r="B1" s="34"/>
      <c r="C1" s="34"/>
      <c r="D1" s="34"/>
      <c r="E1" s="34"/>
      <c r="F1" s="34"/>
      <c r="G1" s="34"/>
      <c r="H1" s="34"/>
      <c r="I1" s="34"/>
    </row>
    <row r="2" spans="1:9" s="1" customFormat="1" ht="18.7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1" customFormat="1" ht="11.25" customHeight="1">
      <c r="A3" s="7"/>
      <c r="B3" s="7"/>
      <c r="C3" s="7"/>
      <c r="D3" s="8"/>
      <c r="E3" s="8"/>
      <c r="F3" s="7"/>
      <c r="G3" s="9"/>
    </row>
    <row r="4" spans="1:9" s="2" customFormat="1">
      <c r="A4" s="28" t="s">
        <v>2</v>
      </c>
      <c r="B4" s="28"/>
      <c r="C4" s="28" t="s">
        <v>3</v>
      </c>
      <c r="D4" s="28"/>
      <c r="E4" s="28"/>
      <c r="F4" s="28"/>
      <c r="G4" s="28"/>
      <c r="H4" s="28"/>
      <c r="I4" s="28"/>
    </row>
    <row r="5" spans="1:9" s="2" customFormat="1" ht="44.25" customHeight="1">
      <c r="A5" s="28" t="s">
        <v>4</v>
      </c>
      <c r="B5" s="28"/>
      <c r="C5" s="28" t="s">
        <v>5</v>
      </c>
      <c r="D5" s="28"/>
      <c r="E5" s="28"/>
      <c r="F5" s="11" t="s">
        <v>6</v>
      </c>
      <c r="G5" s="28" t="s">
        <v>7</v>
      </c>
      <c r="H5" s="28"/>
      <c r="I5" s="28"/>
    </row>
    <row r="6" spans="1:9" s="3" customFormat="1">
      <c r="A6" s="33" t="s">
        <v>8</v>
      </c>
      <c r="B6" s="33"/>
      <c r="C6" s="33" t="s">
        <v>9</v>
      </c>
      <c r="D6" s="33"/>
      <c r="E6" s="33"/>
      <c r="F6" s="12" t="s">
        <v>10</v>
      </c>
      <c r="G6" s="33">
        <v>83775417</v>
      </c>
      <c r="H6" s="33"/>
      <c r="I6" s="33"/>
    </row>
    <row r="7" spans="1:9" s="2" customFormat="1">
      <c r="A7" s="28" t="s">
        <v>11</v>
      </c>
      <c r="B7" s="28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pans="1:9" s="2" customFormat="1" ht="13.5" customHeight="1">
      <c r="A8" s="28" t="s">
        <v>18</v>
      </c>
      <c r="B8" s="28"/>
      <c r="C8" s="13" t="s">
        <v>19</v>
      </c>
      <c r="D8" s="10">
        <v>5415.6671999999999</v>
      </c>
      <c r="E8" s="10">
        <v>5136.3172119999999</v>
      </c>
      <c r="F8" s="11">
        <v>5133.8508240000001</v>
      </c>
      <c r="G8" s="11">
        <v>10</v>
      </c>
      <c r="H8" s="14">
        <f>+F8/E8</f>
        <v>0.99951981392538658</v>
      </c>
      <c r="I8" s="21">
        <v>10</v>
      </c>
    </row>
    <row r="9" spans="1:9" s="2" customFormat="1" ht="13.5" customHeight="1">
      <c r="A9" s="32"/>
      <c r="B9" s="32"/>
      <c r="C9" s="13" t="s">
        <v>20</v>
      </c>
      <c r="D9" s="10">
        <v>5415.6671999999999</v>
      </c>
      <c r="E9" s="10">
        <v>5136.3172119999999</v>
      </c>
      <c r="F9" s="11">
        <v>5133.8508240000001</v>
      </c>
      <c r="G9" s="11" t="s">
        <v>21</v>
      </c>
      <c r="H9" s="10"/>
      <c r="I9" s="10" t="s">
        <v>21</v>
      </c>
    </row>
    <row r="10" spans="1:9" s="2" customFormat="1" ht="13.5" customHeight="1">
      <c r="A10" s="32"/>
      <c r="B10" s="32"/>
      <c r="C10" s="13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pans="1:9" s="2" customFormat="1">
      <c r="A11" s="32"/>
      <c r="B11" s="32"/>
      <c r="C11" s="13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pans="1:9" s="2" customFormat="1" ht="18" customHeight="1">
      <c r="A12" s="28" t="s">
        <v>24</v>
      </c>
      <c r="B12" s="28" t="s">
        <v>25</v>
      </c>
      <c r="C12" s="28"/>
      <c r="D12" s="28"/>
      <c r="E12" s="28"/>
      <c r="F12" s="28" t="s">
        <v>26</v>
      </c>
      <c r="G12" s="28"/>
      <c r="H12" s="28"/>
      <c r="I12" s="28"/>
    </row>
    <row r="13" spans="1:9" s="2" customFormat="1" ht="51.75" customHeight="1">
      <c r="A13" s="28"/>
      <c r="B13" s="25" t="s">
        <v>27</v>
      </c>
      <c r="C13" s="26"/>
      <c r="D13" s="26"/>
      <c r="E13" s="27"/>
      <c r="F13" s="25" t="s">
        <v>28</v>
      </c>
      <c r="G13" s="26"/>
      <c r="H13" s="26"/>
      <c r="I13" s="27"/>
    </row>
    <row r="14" spans="1:9" s="2" customFormat="1" ht="40.5" customHeight="1">
      <c r="A14" s="28" t="s">
        <v>29</v>
      </c>
      <c r="B14" s="10" t="s">
        <v>30</v>
      </c>
      <c r="C14" s="10" t="s">
        <v>31</v>
      </c>
      <c r="D14" s="11" t="s">
        <v>32</v>
      </c>
      <c r="E14" s="10" t="s">
        <v>33</v>
      </c>
      <c r="F14" s="10" t="s">
        <v>34</v>
      </c>
      <c r="G14" s="11" t="s">
        <v>15</v>
      </c>
      <c r="H14" s="11" t="s">
        <v>17</v>
      </c>
      <c r="I14" s="10" t="s">
        <v>35</v>
      </c>
    </row>
    <row r="15" spans="1:9" s="2" customFormat="1">
      <c r="A15" s="28"/>
      <c r="B15" s="28" t="s">
        <v>36</v>
      </c>
      <c r="C15" s="28" t="s">
        <v>37</v>
      </c>
      <c r="D15" s="15" t="s">
        <v>38</v>
      </c>
      <c r="E15" s="10" t="s">
        <v>62</v>
      </c>
      <c r="F15" s="10">
        <v>593</v>
      </c>
      <c r="G15" s="16">
        <v>5</v>
      </c>
      <c r="H15" s="24">
        <f>593/599*G15</f>
        <v>4.94991652754591</v>
      </c>
      <c r="I15" s="10"/>
    </row>
    <row r="16" spans="1:9" s="2" customFormat="1">
      <c r="A16" s="28"/>
      <c r="B16" s="28"/>
      <c r="C16" s="28"/>
      <c r="D16" s="15" t="s">
        <v>39</v>
      </c>
      <c r="E16" s="10" t="s">
        <v>63</v>
      </c>
      <c r="F16" s="10">
        <v>68</v>
      </c>
      <c r="G16" s="16">
        <v>5</v>
      </c>
      <c r="H16" s="24">
        <f>68/69*G16</f>
        <v>4.9275362318840585</v>
      </c>
      <c r="I16" s="10"/>
    </row>
    <row r="17" spans="1:9" s="2" customFormat="1">
      <c r="A17" s="28"/>
      <c r="B17" s="28"/>
      <c r="C17" s="28"/>
      <c r="D17" s="15" t="s">
        <v>40</v>
      </c>
      <c r="E17" s="10" t="s">
        <v>64</v>
      </c>
      <c r="F17" s="10">
        <v>67</v>
      </c>
      <c r="G17" s="16">
        <v>5</v>
      </c>
      <c r="H17" s="16">
        <v>5</v>
      </c>
      <c r="I17" s="16"/>
    </row>
    <row r="18" spans="1:9" s="2" customFormat="1">
      <c r="A18" s="28"/>
      <c r="B18" s="28"/>
      <c r="C18" s="28" t="s">
        <v>41</v>
      </c>
      <c r="D18" s="15" t="s">
        <v>42</v>
      </c>
      <c r="E18" s="10" t="s">
        <v>43</v>
      </c>
      <c r="F18" s="10" t="s">
        <v>43</v>
      </c>
      <c r="G18" s="16">
        <v>4</v>
      </c>
      <c r="H18" s="16">
        <v>4</v>
      </c>
      <c r="I18" s="10"/>
    </row>
    <row r="19" spans="1:9" s="2" customFormat="1">
      <c r="A19" s="28"/>
      <c r="B19" s="28"/>
      <c r="C19" s="28"/>
      <c r="D19" s="15" t="s">
        <v>44</v>
      </c>
      <c r="E19" s="10" t="s">
        <v>43</v>
      </c>
      <c r="F19" s="10" t="s">
        <v>43</v>
      </c>
      <c r="G19" s="16">
        <v>3</v>
      </c>
      <c r="H19" s="16">
        <v>3</v>
      </c>
      <c r="I19" s="10"/>
    </row>
    <row r="20" spans="1:9" s="2" customFormat="1" ht="25.5">
      <c r="A20" s="28"/>
      <c r="B20" s="28"/>
      <c r="C20" s="28"/>
      <c r="D20" s="15" t="s">
        <v>45</v>
      </c>
      <c r="E20" s="10" t="s">
        <v>43</v>
      </c>
      <c r="F20" s="10" t="s">
        <v>43</v>
      </c>
      <c r="G20" s="16">
        <v>3</v>
      </c>
      <c r="H20" s="16">
        <v>3</v>
      </c>
      <c r="I20" s="10"/>
    </row>
    <row r="21" spans="1:9" s="2" customFormat="1" ht="25.5">
      <c r="A21" s="28"/>
      <c r="B21" s="28"/>
      <c r="C21" s="28"/>
      <c r="D21" s="15" t="s">
        <v>46</v>
      </c>
      <c r="E21" s="10" t="s">
        <v>43</v>
      </c>
      <c r="F21" s="10" t="s">
        <v>43</v>
      </c>
      <c r="G21" s="16">
        <v>3</v>
      </c>
      <c r="H21" s="16">
        <v>3</v>
      </c>
      <c r="I21" s="10"/>
    </row>
    <row r="22" spans="1:9" s="2" customFormat="1" ht="44.25" customHeight="1">
      <c r="A22" s="28"/>
      <c r="B22" s="28"/>
      <c r="C22" s="28" t="s">
        <v>47</v>
      </c>
      <c r="D22" s="15" t="s">
        <v>65</v>
      </c>
      <c r="E22" s="17" t="s">
        <v>66</v>
      </c>
      <c r="F22" s="17" t="s">
        <v>66</v>
      </c>
      <c r="G22" s="16">
        <v>4</v>
      </c>
      <c r="H22" s="16">
        <v>4</v>
      </c>
      <c r="I22" s="10"/>
    </row>
    <row r="23" spans="1:9" s="2" customFormat="1" ht="70.5" customHeight="1">
      <c r="A23" s="28"/>
      <c r="B23" s="28"/>
      <c r="C23" s="28"/>
      <c r="D23" s="15" t="s">
        <v>67</v>
      </c>
      <c r="E23" s="17" t="s">
        <v>68</v>
      </c>
      <c r="F23" s="17" t="s">
        <v>68</v>
      </c>
      <c r="G23" s="16">
        <v>4</v>
      </c>
      <c r="H23" s="16">
        <v>4</v>
      </c>
      <c r="I23" s="10"/>
    </row>
    <row r="24" spans="1:9" s="2" customFormat="1" ht="50.25" customHeight="1">
      <c r="A24" s="28"/>
      <c r="B24" s="28"/>
      <c r="C24" s="28"/>
      <c r="D24" s="15" t="s">
        <v>69</v>
      </c>
      <c r="E24" s="17" t="s">
        <v>70</v>
      </c>
      <c r="F24" s="17" t="s">
        <v>70</v>
      </c>
      <c r="G24" s="16">
        <v>4</v>
      </c>
      <c r="H24" s="16">
        <v>4</v>
      </c>
      <c r="I24" s="10"/>
    </row>
    <row r="25" spans="1:9" s="2" customFormat="1" ht="24" customHeight="1">
      <c r="A25" s="28"/>
      <c r="B25" s="28"/>
      <c r="C25" s="29" t="s">
        <v>48</v>
      </c>
      <c r="D25" s="15" t="s">
        <v>49</v>
      </c>
      <c r="E25" s="10" t="s">
        <v>50</v>
      </c>
      <c r="F25" s="10" t="s">
        <v>51</v>
      </c>
      <c r="G25" s="16">
        <v>3</v>
      </c>
      <c r="H25" s="16">
        <v>3</v>
      </c>
      <c r="I25" s="10"/>
    </row>
    <row r="26" spans="1:9" s="2" customFormat="1" ht="33" customHeight="1">
      <c r="A26" s="28"/>
      <c r="B26" s="28"/>
      <c r="C26" s="30"/>
      <c r="D26" s="15" t="s">
        <v>52</v>
      </c>
      <c r="E26" s="10" t="s">
        <v>53</v>
      </c>
      <c r="F26" s="10" t="s">
        <v>53</v>
      </c>
      <c r="G26" s="16">
        <v>3</v>
      </c>
      <c r="H26" s="16">
        <v>3</v>
      </c>
      <c r="I26" s="10"/>
    </row>
    <row r="27" spans="1:9" s="2" customFormat="1" ht="33.75" customHeight="1">
      <c r="A27" s="28"/>
      <c r="B27" s="28"/>
      <c r="C27" s="31"/>
      <c r="D27" s="15" t="s">
        <v>54</v>
      </c>
      <c r="E27" s="10" t="s">
        <v>55</v>
      </c>
      <c r="F27" s="10" t="s">
        <v>55</v>
      </c>
      <c r="G27" s="16">
        <v>4</v>
      </c>
      <c r="H27" s="16">
        <v>4</v>
      </c>
      <c r="I27" s="10"/>
    </row>
    <row r="28" spans="1:9" s="2" customFormat="1" ht="38.25" customHeight="1">
      <c r="A28" s="28"/>
      <c r="B28" s="28" t="s">
        <v>56</v>
      </c>
      <c r="C28" s="28" t="s">
        <v>57</v>
      </c>
      <c r="D28" s="18" t="s">
        <v>71</v>
      </c>
      <c r="E28" s="18" t="s">
        <v>58</v>
      </c>
      <c r="F28" s="18" t="s">
        <v>58</v>
      </c>
      <c r="G28" s="10">
        <v>20</v>
      </c>
      <c r="H28" s="16">
        <v>17.5</v>
      </c>
      <c r="I28" s="10" t="s">
        <v>59</v>
      </c>
    </row>
    <row r="29" spans="1:9" s="2" customFormat="1" ht="75.75" customHeight="1">
      <c r="A29" s="28"/>
      <c r="B29" s="28"/>
      <c r="C29" s="28"/>
      <c r="D29" s="18" t="s">
        <v>71</v>
      </c>
      <c r="E29" s="18" t="s">
        <v>60</v>
      </c>
      <c r="F29" s="18" t="s">
        <v>60</v>
      </c>
      <c r="G29" s="10">
        <v>20</v>
      </c>
      <c r="H29" s="16">
        <v>17.5</v>
      </c>
      <c r="I29" s="10" t="s">
        <v>59</v>
      </c>
    </row>
    <row r="30" spans="1:9" s="2" customFormat="1" ht="14.25">
      <c r="A30" s="28" t="s">
        <v>61</v>
      </c>
      <c r="B30" s="28"/>
      <c r="C30" s="28"/>
      <c r="D30" s="28"/>
      <c r="E30" s="28"/>
      <c r="F30" s="28"/>
      <c r="G30" s="16"/>
      <c r="H30" s="23">
        <f>I8+SUM(H15:H29)</f>
        <v>94.877452759429971</v>
      </c>
      <c r="I30" s="22"/>
    </row>
    <row r="31" spans="1:9" s="4" customFormat="1" ht="14.25">
      <c r="D31" s="19"/>
      <c r="E31" s="19"/>
      <c r="G31" s="20"/>
    </row>
  </sheetData>
  <mergeCells count="29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30:F30"/>
    <mergeCell ref="A12:A13"/>
    <mergeCell ref="A14:A29"/>
    <mergeCell ref="B15:B27"/>
    <mergeCell ref="B28:B29"/>
    <mergeCell ref="C15:C17"/>
    <mergeCell ref="C18:C21"/>
    <mergeCell ref="C22:C24"/>
    <mergeCell ref="C25:C27"/>
    <mergeCell ref="C28:C29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Lenovo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5055</dc:creator>
  <cp:lastModifiedBy>admin</cp:lastModifiedBy>
  <cp:lastPrinted>2023-05-08T06:09:02Z</cp:lastPrinted>
  <dcterms:created xsi:type="dcterms:W3CDTF">2023-04-23T09:31:00Z</dcterms:created>
  <dcterms:modified xsi:type="dcterms:W3CDTF">2023-05-13T07:35:29Z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3CE1B4250591484D879B6EB62BA00343_13</vt:lpwstr>
  </property>
  <property fmtid="{D5CDD505-2E9C-101B-9397-08002B2CF9AE}" pid="3" name="KSOProductBuildVer">
    <vt:lpwstr>2052-11.1.0.14036</vt:lpwstr>
  </property>
  <property fmtid="{D5CDD505-2E9C-101B-9397-08002B2CF9AE}" pid="4" name="KSOReadingLayout">
    <vt:bool>true</vt:bool>
  </property>
</Properties>
</file>