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32" i="32" s="1"/>
</calcChain>
</file>

<file path=xl/sharedStrings.xml><?xml version="1.0" encoding="utf-8"?>
<sst xmlns="http://schemas.openxmlformats.org/spreadsheetml/2006/main" count="92" uniqueCount="82">
  <si>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</si>
  <si>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</si>
  <si>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</si>
  <si>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</si>
  <si>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</si>
  <si>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</si>
  <si>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</si>
  <si>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</si>
  <si>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</si>
  <si>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</si>
  <si>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</si>
  <si>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</si>
  <si>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</si>
  <si>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</si>
  <si>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</si>
  <si>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</si>
  <si>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</si>
  <si>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</si>
  <si>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</si>
  <si>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</si>
  <si>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</si>
  <si>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</si>
  <si>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</si>
  <si>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</si>
  <si>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</si>
  <si>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</si>
  <si>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</si>
  <si>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</si>
  <si>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</si>
  <si>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</si>
  <si>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</si>
  <si>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</si>
  <si>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</si>
  <si>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</si>
  <si>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</si>
  <si>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</si>
  <si>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五环路日常养护工程</t>
    <phoneticPr fontId="6" type="noConversion"/>
  </si>
  <si>
    <t>北京市交通委员会</t>
    <phoneticPr fontId="6" type="noConversion"/>
  </si>
  <si>
    <t>北京市城市道路养护管理中心</t>
    <phoneticPr fontId="6" type="noConversion"/>
  </si>
  <si>
    <t>毛海东</t>
    <phoneticPr fontId="6" type="noConversion"/>
  </si>
  <si>
    <t>63536196转2121</t>
    <phoneticPr fontId="6" type="noConversion"/>
  </si>
  <si>
    <t>绿化养护面积</t>
    <phoneticPr fontId="6" type="noConversion"/>
  </si>
  <si>
    <t>2850000平方米</t>
    <phoneticPr fontId="6" type="noConversion"/>
  </si>
  <si>
    <t>1套</t>
    <phoneticPr fontId="6" type="noConversion"/>
  </si>
  <si>
    <t>98.6公里</t>
    <phoneticPr fontId="6" type="noConversion"/>
  </si>
  <si>
    <t>3649200平方米</t>
    <phoneticPr fontId="6" type="noConversion"/>
  </si>
  <si>
    <t>324座</t>
    <phoneticPr fontId="6" type="noConversion"/>
  </si>
  <si>
    <t>1类、2类桥梁比例大于95%。</t>
    <phoneticPr fontId="6" type="noConversion"/>
  </si>
  <si>
    <t>实施养护后路面技术状况指数PQI≥92。</t>
    <phoneticPr fontId="6" type="noConversion"/>
  </si>
  <si>
    <t>沿线绿化植被长势良好，树体健壮，无明显病虫侵害症状，无明显花叶、卷叶和落叶，草坪无明显斑秃，绿地无垃圾、废弃物。</t>
    <phoneticPr fontId="6" type="noConversion"/>
  </si>
  <si>
    <t>绿化养护标准</t>
    <phoneticPr fontId="6" type="noConversion"/>
  </si>
  <si>
    <t>路面养护标准</t>
    <phoneticPr fontId="6" type="noConversion"/>
  </si>
  <si>
    <t>桥梁养护标准</t>
    <phoneticPr fontId="6" type="noConversion"/>
  </si>
  <si>
    <t>PQI=92.12</t>
    <phoneticPr fontId="6" type="noConversion"/>
  </si>
  <si>
    <t>1类、2类桥梁比例为97.5%</t>
    <phoneticPr fontId="6" type="noConversion"/>
  </si>
  <si>
    <t>方案制定和前期准备时间：3月底前完成，合同签订时间：5月底前完成，完工时间：12月底前完成</t>
    <phoneticPr fontId="6" type="noConversion"/>
  </si>
  <si>
    <t>等于2850000平方米</t>
    <phoneticPr fontId="6" type="noConversion"/>
  </si>
  <si>
    <t>等于1套</t>
    <phoneticPr fontId="6" type="noConversion"/>
  </si>
  <si>
    <t>等于98.6公里</t>
    <phoneticPr fontId="6" type="noConversion"/>
  </si>
  <si>
    <t>等于3649200平方米</t>
    <phoneticPr fontId="6" type="noConversion"/>
  </si>
  <si>
    <t>等于324座</t>
    <phoneticPr fontId="6" type="noConversion"/>
  </si>
  <si>
    <t>根据项目实际实施进度和合同金额完成资金支付</t>
    <phoneticPr fontId="6" type="noConversion"/>
  </si>
  <si>
    <t>资金支付进度</t>
    <phoneticPr fontId="6" type="noConversion"/>
  </si>
  <si>
    <t>9754万元</t>
    <phoneticPr fontId="6" type="noConversion"/>
  </si>
  <si>
    <t>项目预算控制数</t>
    <phoneticPr fontId="6" type="noConversion"/>
  </si>
  <si>
    <t>按交通运输部公路养护技术规范，对五环路98.6公里及其附属设施进行的日常养护，包括路面桥梁维护、清扫保洁,防撞护栏设施、防眩板、声屏障、隔离栅、绿化管护，桥梁日常性检测、交通量调查、路产巡视、照明用电维护、防汛铲冰除雪、月度路况数据采集、年度公路技术状况评定等，保持路域环境卫生，保障道路、桥梁安全运行,改善道路通行条件及路域整体环境，为市民出行提供有力保障。</t>
    <phoneticPr fontId="6" type="noConversion"/>
  </si>
  <si>
    <t>路域环境得到改善</t>
    <phoneticPr fontId="6" type="noConversion"/>
  </si>
  <si>
    <t>按交通运输部公路养护技术规范，组织2022年度五环路日常养护，保持路域环境卫生，保障道路、桥梁安全运行,改善道路通行条件及路域整体环境，为市民出行提供有力保障，完成了预期目标值。</t>
    <phoneticPr fontId="6" type="noConversion"/>
  </si>
  <si>
    <t>优</t>
    <phoneticPr fontId="6" type="noConversion"/>
  </si>
  <si>
    <t>日常养护</t>
    <phoneticPr fontId="6" type="noConversion"/>
  </si>
  <si>
    <t>绿化工程</t>
    <phoneticPr fontId="6" type="noConversion"/>
  </si>
  <si>
    <t>社会效益指标</t>
    <phoneticPr fontId="6" type="noConversion"/>
  </si>
  <si>
    <t>生态效益指标</t>
    <phoneticPr fontId="6" type="noConversion"/>
  </si>
  <si>
    <t>因受疫情影响，合同签订时间为6月份，晚于年度指标五月底5月底，今后我中心将及时组织合同签订工作，确保合同签订时效性</t>
    <phoneticPr fontId="6" type="noConversion"/>
  </si>
  <si>
    <t>隧道运维：隧道机电设施数量</t>
  </si>
  <si>
    <t>日常养护里程</t>
  </si>
  <si>
    <t>日常养护面积</t>
  </si>
  <si>
    <t>管养桥梁数量</t>
  </si>
  <si>
    <t>支撑依据不充分</t>
    <phoneticPr fontId="6" type="noConversion"/>
  </si>
  <si>
    <t>指标设置与二级指标不符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</si>
  <si>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</si>
  <si>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方案制定和前期准备时间：3月底前完成，合同签订时间：6月底前完成，完工时间：12月底前完成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</si>
</sst>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  <font>
      <sz val="12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41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2" fontId="11" fillId="0" borderId="5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176" fontId="15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topLeftCell="A18" zoomScale="85" zoomScaleNormal="100" zoomScaleSheetLayoutView="85" workbookViewId="0">
      <selection activeCell="E28" sqref="E28:E29"/>
    </sheetView>
  </sheetViews>
  <sheetFormatPr defaultColWidth="9" defaultRowHeight="13.5" x14ac:dyDescent="0.15"/>
  <cols>
    <col min="1" max="1" width="4.125" style="22" customWidth="1"/>
    <col min="2" max="2" width="12.5" style="22" customWidth="1"/>
    <col min="3" max="3" width="18.25" style="22" bestFit="1" customWidth="1"/>
    <col min="4" max="4" width="16.75" style="23" customWidth="1"/>
    <col min="5" max="5" width="25.75" style="23" customWidth="1"/>
    <col min="6" max="6" width="18.125" style="22" customWidth="1"/>
    <col min="7" max="7" width="7" style="24" customWidth="1"/>
    <col min="8" max="8" width="8.5" style="22" customWidth="1"/>
    <col min="9" max="9" width="14.75" style="22" customWidth="1"/>
    <col min="10" max="16384" width="9" style="22"/>
  </cols>
  <sheetData>
    <row r="1" spans="1:9" s="1" customFormat="1" ht="22.5" customHeight="1" x14ac:dyDescent="0.15">
      <c r="A1" s="34" t="s">
        <v>80</v>
      </c>
      <c r="B1" s="34"/>
      <c r="C1" s="34"/>
      <c r="D1" s="34"/>
      <c r="E1" s="34"/>
      <c r="F1" s="34"/>
      <c r="G1" s="34"/>
      <c r="H1" s="34"/>
      <c r="I1" s="34"/>
    </row>
    <row r="2" spans="1:9" s="2" customFormat="1" ht="18.75" customHeight="1" x14ac:dyDescent="0.15">
      <c r="A2" s="35" t="s">
        <v>28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6" customFormat="1" x14ac:dyDescent="0.15">
      <c r="A4" s="25" t="s">
        <v>0</v>
      </c>
      <c r="B4" s="25"/>
      <c r="C4" s="25" t="s">
        <v>36</v>
      </c>
      <c r="D4" s="25"/>
      <c r="E4" s="25"/>
      <c r="F4" s="25"/>
      <c r="G4" s="25"/>
      <c r="H4" s="25"/>
      <c r="I4" s="25"/>
    </row>
    <row r="5" spans="1:9" s="6" customFormat="1" x14ac:dyDescent="0.15">
      <c r="A5" s="25" t="s">
        <v>11</v>
      </c>
      <c r="B5" s="25"/>
      <c r="C5" s="25" t="s">
        <v>37</v>
      </c>
      <c r="D5" s="25"/>
      <c r="E5" s="25"/>
      <c r="F5" s="7" t="s">
        <v>1</v>
      </c>
      <c r="G5" s="25" t="s">
        <v>38</v>
      </c>
      <c r="H5" s="25"/>
      <c r="I5" s="25"/>
    </row>
    <row r="6" spans="1:9" s="6" customFormat="1" x14ac:dyDescent="0.15">
      <c r="A6" s="25" t="s">
        <v>12</v>
      </c>
      <c r="B6" s="25"/>
      <c r="C6" s="25" t="s">
        <v>39</v>
      </c>
      <c r="D6" s="25"/>
      <c r="E6" s="25"/>
      <c r="F6" s="7" t="s">
        <v>13</v>
      </c>
      <c r="G6" s="25" t="s">
        <v>40</v>
      </c>
      <c r="H6" s="25"/>
      <c r="I6" s="25"/>
    </row>
    <row r="7" spans="1:9" s="6" customFormat="1" x14ac:dyDescent="0.15">
      <c r="A7" s="25" t="s">
        <v>14</v>
      </c>
      <c r="B7" s="25"/>
      <c r="C7" s="7"/>
      <c r="D7" s="8" t="s">
        <v>15</v>
      </c>
      <c r="E7" s="7" t="s">
        <v>16</v>
      </c>
      <c r="F7" s="7" t="s">
        <v>17</v>
      </c>
      <c r="G7" s="7" t="s">
        <v>8</v>
      </c>
      <c r="H7" s="7" t="s">
        <v>18</v>
      </c>
      <c r="I7" s="8" t="s">
        <v>2</v>
      </c>
    </row>
    <row r="8" spans="1:9" s="6" customFormat="1" ht="13.5" customHeight="1" x14ac:dyDescent="0.15">
      <c r="A8" s="25" t="s">
        <v>19</v>
      </c>
      <c r="B8" s="25"/>
      <c r="C8" s="9" t="s">
        <v>20</v>
      </c>
      <c r="D8" s="10">
        <v>9754</v>
      </c>
      <c r="E8" s="11">
        <v>9754</v>
      </c>
      <c r="F8" s="12">
        <v>9754</v>
      </c>
      <c r="G8" s="7">
        <v>10</v>
      </c>
      <c r="H8" s="13">
        <f>+F8/E8</f>
        <v>1</v>
      </c>
      <c r="I8" s="14">
        <f>G8*H8</f>
        <v>10</v>
      </c>
    </row>
    <row r="9" spans="1:9" s="6" customFormat="1" ht="13.5" customHeight="1" x14ac:dyDescent="0.15">
      <c r="A9" s="30"/>
      <c r="B9" s="30"/>
      <c r="C9" s="9" t="s">
        <v>21</v>
      </c>
      <c r="D9" s="10">
        <v>9754</v>
      </c>
      <c r="E9" s="11">
        <v>9754</v>
      </c>
      <c r="F9" s="12">
        <v>9754</v>
      </c>
      <c r="G9" s="7"/>
      <c r="H9" s="8"/>
      <c r="I9" s="8"/>
    </row>
    <row r="10" spans="1:9" s="6" customFormat="1" ht="13.5" customHeight="1" x14ac:dyDescent="0.15">
      <c r="A10" s="30"/>
      <c r="B10" s="30"/>
      <c r="C10" s="9" t="s">
        <v>22</v>
      </c>
      <c r="D10" s="8"/>
      <c r="E10" s="8"/>
      <c r="F10" s="7"/>
      <c r="G10" s="7"/>
      <c r="H10" s="8"/>
      <c r="I10" s="8"/>
    </row>
    <row r="11" spans="1:9" s="6" customFormat="1" x14ac:dyDescent="0.15">
      <c r="A11" s="30"/>
      <c r="B11" s="30"/>
      <c r="C11" s="9" t="s">
        <v>23</v>
      </c>
      <c r="D11" s="8"/>
      <c r="E11" s="8"/>
      <c r="F11" s="7"/>
      <c r="G11" s="7"/>
      <c r="H11" s="8"/>
      <c r="I11" s="8"/>
    </row>
    <row r="12" spans="1:9" s="6" customFormat="1" ht="18" customHeight="1" x14ac:dyDescent="0.15">
      <c r="A12" s="25" t="s">
        <v>3</v>
      </c>
      <c r="B12" s="25" t="s">
        <v>24</v>
      </c>
      <c r="C12" s="25"/>
      <c r="D12" s="25"/>
      <c r="E12" s="25"/>
      <c r="F12" s="25" t="s">
        <v>25</v>
      </c>
      <c r="G12" s="25"/>
      <c r="H12" s="25"/>
      <c r="I12" s="25"/>
    </row>
    <row r="13" spans="1:9" s="6" customFormat="1" ht="76.5" customHeight="1" x14ac:dyDescent="0.15">
      <c r="A13" s="25"/>
      <c r="B13" s="31" t="s">
        <v>65</v>
      </c>
      <c r="C13" s="32"/>
      <c r="D13" s="32"/>
      <c r="E13" s="33"/>
      <c r="F13" s="31" t="s">
        <v>67</v>
      </c>
      <c r="G13" s="32"/>
      <c r="H13" s="32"/>
      <c r="I13" s="33"/>
    </row>
    <row r="14" spans="1:9" s="6" customFormat="1" ht="29.25" customHeight="1" x14ac:dyDescent="0.15">
      <c r="A14" s="25" t="s">
        <v>4</v>
      </c>
      <c r="B14" s="8" t="s">
        <v>5</v>
      </c>
      <c r="C14" s="8" t="s">
        <v>6</v>
      </c>
      <c r="D14" s="7" t="s">
        <v>7</v>
      </c>
      <c r="E14" s="8" t="s">
        <v>26</v>
      </c>
      <c r="F14" s="8" t="s">
        <v>27</v>
      </c>
      <c r="G14" s="7" t="s">
        <v>8</v>
      </c>
      <c r="H14" s="7" t="s">
        <v>2</v>
      </c>
      <c r="I14" s="8" t="s">
        <v>10</v>
      </c>
    </row>
    <row r="15" spans="1:9" s="6" customFormat="1" x14ac:dyDescent="0.15">
      <c r="A15" s="25"/>
      <c r="B15" s="25" t="s">
        <v>29</v>
      </c>
      <c r="C15" s="25" t="s">
        <v>31</v>
      </c>
      <c r="D15" s="36" t="s">
        <v>41</v>
      </c>
      <c r="E15" s="16" t="s">
        <v>56</v>
      </c>
      <c r="F15" s="16" t="s">
        <v>42</v>
      </c>
      <c r="G15" s="8">
        <v>3</v>
      </c>
      <c r="H15" s="8">
        <v>3</v>
      </c>
      <c r="I15" s="8"/>
    </row>
    <row r="16" spans="1:9" s="6" customFormat="1" ht="25.5" x14ac:dyDescent="0.15">
      <c r="A16" s="25"/>
      <c r="B16" s="25"/>
      <c r="C16" s="25"/>
      <c r="D16" s="36" t="s">
        <v>74</v>
      </c>
      <c r="E16" s="16" t="s">
        <v>57</v>
      </c>
      <c r="F16" s="16" t="s">
        <v>43</v>
      </c>
      <c r="G16" s="8">
        <v>3</v>
      </c>
      <c r="H16" s="8">
        <v>3</v>
      </c>
      <c r="I16" s="8"/>
    </row>
    <row r="17" spans="1:9" s="6" customFormat="1" ht="15" customHeight="1" x14ac:dyDescent="0.15">
      <c r="A17" s="25"/>
      <c r="B17" s="25"/>
      <c r="C17" s="25"/>
      <c r="D17" s="36" t="s">
        <v>75</v>
      </c>
      <c r="E17" s="16" t="s">
        <v>58</v>
      </c>
      <c r="F17" s="16" t="s">
        <v>44</v>
      </c>
      <c r="G17" s="8">
        <v>3</v>
      </c>
      <c r="H17" s="8">
        <v>3</v>
      </c>
      <c r="I17" s="8"/>
    </row>
    <row r="18" spans="1:9" s="6" customFormat="1" ht="15" customHeight="1" x14ac:dyDescent="0.15">
      <c r="A18" s="25"/>
      <c r="B18" s="25"/>
      <c r="C18" s="25"/>
      <c r="D18" s="36" t="s">
        <v>76</v>
      </c>
      <c r="E18" s="16" t="s">
        <v>59</v>
      </c>
      <c r="F18" s="16" t="s">
        <v>45</v>
      </c>
      <c r="G18" s="8">
        <v>3</v>
      </c>
      <c r="H18" s="8">
        <v>3</v>
      </c>
      <c r="I18" s="8"/>
    </row>
    <row r="19" spans="1:9" s="6" customFormat="1" ht="15" customHeight="1" x14ac:dyDescent="0.15">
      <c r="A19" s="25"/>
      <c r="B19" s="25"/>
      <c r="C19" s="25"/>
      <c r="D19" s="36" t="s">
        <v>77</v>
      </c>
      <c r="E19" s="16" t="s">
        <v>60</v>
      </c>
      <c r="F19" s="16" t="s">
        <v>46</v>
      </c>
      <c r="G19" s="8">
        <v>3</v>
      </c>
      <c r="H19" s="8">
        <v>3</v>
      </c>
      <c r="I19" s="8"/>
    </row>
    <row r="20" spans="1:9" s="6" customFormat="1" ht="25.5" x14ac:dyDescent="0.15">
      <c r="A20" s="25"/>
      <c r="B20" s="25"/>
      <c r="C20" s="25" t="s">
        <v>32</v>
      </c>
      <c r="D20" s="37" t="s">
        <v>52</v>
      </c>
      <c r="E20" s="16" t="s">
        <v>47</v>
      </c>
      <c r="F20" s="8" t="s">
        <v>54</v>
      </c>
      <c r="G20" s="8">
        <v>5</v>
      </c>
      <c r="H20" s="8">
        <v>5</v>
      </c>
      <c r="I20" s="8"/>
    </row>
    <row r="21" spans="1:9" s="6" customFormat="1" ht="28.15" customHeight="1" x14ac:dyDescent="0.15">
      <c r="A21" s="25"/>
      <c r="B21" s="25"/>
      <c r="C21" s="25"/>
      <c r="D21" s="37" t="s">
        <v>51</v>
      </c>
      <c r="E21" s="16" t="s">
        <v>48</v>
      </c>
      <c r="F21" s="8" t="s">
        <v>53</v>
      </c>
      <c r="G21" s="8">
        <v>5</v>
      </c>
      <c r="H21" s="8">
        <v>5</v>
      </c>
      <c r="I21" s="8"/>
    </row>
    <row r="22" spans="1:9" s="6" customFormat="1" ht="89.25" customHeight="1" x14ac:dyDescent="0.15">
      <c r="A22" s="25"/>
      <c r="B22" s="25"/>
      <c r="C22" s="25"/>
      <c r="D22" s="37" t="s">
        <v>50</v>
      </c>
      <c r="E22" s="16" t="s">
        <v>49</v>
      </c>
      <c r="F22" s="16" t="s">
        <v>49</v>
      </c>
      <c r="G22" s="8">
        <v>3</v>
      </c>
      <c r="H22" s="8">
        <v>3</v>
      </c>
      <c r="I22" s="8"/>
    </row>
    <row r="23" spans="1:9" s="6" customFormat="1" ht="105" customHeight="1" x14ac:dyDescent="0.15">
      <c r="A23" s="25"/>
      <c r="B23" s="25"/>
      <c r="C23" s="25" t="s">
        <v>33</v>
      </c>
      <c r="D23" s="37" t="s">
        <v>69</v>
      </c>
      <c r="E23" s="8" t="s">
        <v>55</v>
      </c>
      <c r="F23" s="8" t="s">
        <v>81</v>
      </c>
      <c r="G23" s="8">
        <v>4</v>
      </c>
      <c r="H23" s="8">
        <v>3</v>
      </c>
      <c r="I23" s="8" t="s">
        <v>73</v>
      </c>
    </row>
    <row r="24" spans="1:9" s="6" customFormat="1" ht="13.5" customHeight="1" x14ac:dyDescent="0.15">
      <c r="A24" s="25"/>
      <c r="B24" s="25"/>
      <c r="C24" s="25"/>
      <c r="D24" s="38" t="s">
        <v>62</v>
      </c>
      <c r="E24" s="25" t="s">
        <v>61</v>
      </c>
      <c r="F24" s="25" t="s">
        <v>61</v>
      </c>
      <c r="G24" s="25">
        <v>4</v>
      </c>
      <c r="H24" s="25">
        <v>4</v>
      </c>
      <c r="I24" s="25"/>
    </row>
    <row r="25" spans="1:9" s="6" customFormat="1" ht="31.5" customHeight="1" x14ac:dyDescent="0.15">
      <c r="A25" s="25"/>
      <c r="B25" s="25"/>
      <c r="C25" s="25"/>
      <c r="D25" s="38"/>
      <c r="E25" s="25"/>
      <c r="F25" s="25"/>
      <c r="G25" s="25"/>
      <c r="H25" s="25"/>
      <c r="I25" s="25"/>
    </row>
    <row r="26" spans="1:9" s="6" customFormat="1" ht="105" customHeight="1" x14ac:dyDescent="0.15">
      <c r="A26" s="25"/>
      <c r="B26" s="25"/>
      <c r="C26" s="25"/>
      <c r="D26" s="37" t="s">
        <v>70</v>
      </c>
      <c r="E26" s="8" t="s">
        <v>55</v>
      </c>
      <c r="F26" s="8" t="s">
        <v>81</v>
      </c>
      <c r="G26" s="8">
        <v>4</v>
      </c>
      <c r="H26" s="8">
        <v>3</v>
      </c>
      <c r="I26" s="8" t="s">
        <v>73</v>
      </c>
    </row>
    <row r="27" spans="1:9" s="6" customFormat="1" ht="25.5" x14ac:dyDescent="0.15">
      <c r="A27" s="25"/>
      <c r="B27" s="25"/>
      <c r="C27" s="8" t="s">
        <v>34</v>
      </c>
      <c r="D27" s="15" t="s">
        <v>64</v>
      </c>
      <c r="E27" s="8" t="s">
        <v>63</v>
      </c>
      <c r="F27" s="8" t="s">
        <v>63</v>
      </c>
      <c r="G27" s="17">
        <v>10</v>
      </c>
      <c r="H27" s="17">
        <v>10</v>
      </c>
      <c r="I27" s="8"/>
    </row>
    <row r="28" spans="1:9" s="6" customFormat="1" ht="21.75" customHeight="1" x14ac:dyDescent="0.15">
      <c r="A28" s="25"/>
      <c r="B28" s="25" t="s">
        <v>30</v>
      </c>
      <c r="C28" s="25" t="s">
        <v>35</v>
      </c>
      <c r="D28" s="39" t="s">
        <v>71</v>
      </c>
      <c r="E28" s="28" t="s">
        <v>64</v>
      </c>
      <c r="F28" s="28" t="s">
        <v>68</v>
      </c>
      <c r="G28" s="28">
        <v>20</v>
      </c>
      <c r="H28" s="28">
        <v>17.5</v>
      </c>
      <c r="I28" s="28" t="s">
        <v>79</v>
      </c>
    </row>
    <row r="29" spans="1:9" s="6" customFormat="1" ht="21.75" customHeight="1" x14ac:dyDescent="0.15">
      <c r="A29" s="25"/>
      <c r="B29" s="25"/>
      <c r="C29" s="25"/>
      <c r="D29" s="40"/>
      <c r="E29" s="29"/>
      <c r="F29" s="29"/>
      <c r="G29" s="29"/>
      <c r="H29" s="29"/>
      <c r="I29" s="29"/>
    </row>
    <row r="30" spans="1:9" s="6" customFormat="1" ht="21.75" customHeight="1" x14ac:dyDescent="0.15">
      <c r="A30" s="25"/>
      <c r="B30" s="25"/>
      <c r="C30" s="25"/>
      <c r="D30" s="39" t="s">
        <v>72</v>
      </c>
      <c r="E30" s="28" t="s">
        <v>66</v>
      </c>
      <c r="F30" s="28" t="s">
        <v>68</v>
      </c>
      <c r="G30" s="28">
        <v>20</v>
      </c>
      <c r="H30" s="28">
        <v>17.5</v>
      </c>
      <c r="I30" s="28" t="s">
        <v>78</v>
      </c>
    </row>
    <row r="31" spans="1:9" s="6" customFormat="1" x14ac:dyDescent="0.15">
      <c r="A31" s="25"/>
      <c r="B31" s="25"/>
      <c r="C31" s="25"/>
      <c r="D31" s="40"/>
      <c r="E31" s="29"/>
      <c r="F31" s="29"/>
      <c r="G31" s="29"/>
      <c r="H31" s="29"/>
      <c r="I31" s="29"/>
    </row>
    <row r="32" spans="1:9" s="6" customFormat="1" ht="16.5" customHeight="1" x14ac:dyDescent="0.15">
      <c r="A32" s="25" t="s">
        <v>9</v>
      </c>
      <c r="B32" s="25"/>
      <c r="C32" s="25"/>
      <c r="D32" s="25"/>
      <c r="E32" s="25"/>
      <c r="F32" s="25"/>
      <c r="G32" s="17"/>
      <c r="H32" s="18">
        <f>I8+SUM(H15:H31)</f>
        <v>93</v>
      </c>
      <c r="I32" s="8"/>
    </row>
    <row r="33" spans="1:7" s="19" customFormat="1" ht="14.25" x14ac:dyDescent="0.15">
      <c r="A33" s="26"/>
      <c r="B33" s="26"/>
      <c r="C33" s="26"/>
      <c r="D33" s="26"/>
      <c r="E33" s="26"/>
      <c r="F33" s="26"/>
      <c r="G33" s="26"/>
    </row>
    <row r="34" spans="1:7" s="19" customFormat="1" ht="14.25" x14ac:dyDescent="0.15">
      <c r="A34" s="27"/>
      <c r="B34" s="27"/>
      <c r="C34" s="27"/>
      <c r="D34" s="27"/>
      <c r="E34" s="27"/>
      <c r="F34" s="27"/>
      <c r="G34" s="27"/>
    </row>
    <row r="35" spans="1:7" s="19" customFormat="1" ht="14.25" x14ac:dyDescent="0.15">
      <c r="A35" s="27"/>
      <c r="B35" s="27"/>
      <c r="C35" s="27"/>
      <c r="D35" s="27"/>
      <c r="E35" s="27"/>
      <c r="F35" s="27"/>
      <c r="G35" s="27"/>
    </row>
    <row r="36" spans="1:7" s="19" customFormat="1" ht="14.25" x14ac:dyDescent="0.15">
      <c r="A36" s="26"/>
      <c r="B36" s="26"/>
      <c r="C36" s="26"/>
      <c r="D36" s="26"/>
      <c r="E36" s="26"/>
      <c r="F36" s="26"/>
      <c r="G36" s="26"/>
    </row>
    <row r="37" spans="1:7" s="19" customFormat="1" ht="14.25" x14ac:dyDescent="0.15">
      <c r="D37" s="20"/>
      <c r="E37" s="20"/>
      <c r="G37" s="21"/>
    </row>
  </sheetData>
  <mergeCells count="5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35:G35"/>
    <mergeCell ref="A36:G36"/>
    <mergeCell ref="A14:A31"/>
    <mergeCell ref="B15:B27"/>
    <mergeCell ref="C15:C19"/>
    <mergeCell ref="C20:C22"/>
    <mergeCell ref="C23:C26"/>
    <mergeCell ref="B28:B31"/>
    <mergeCell ref="C28:C31"/>
    <mergeCell ref="D28:D29"/>
    <mergeCell ref="E28:E29"/>
    <mergeCell ref="F28:F29"/>
    <mergeCell ref="G28:G29"/>
    <mergeCell ref="D24:D25"/>
    <mergeCell ref="E24:E25"/>
    <mergeCell ref="F24:F25"/>
    <mergeCell ref="H24:H25"/>
    <mergeCell ref="I24:I25"/>
    <mergeCell ref="A32:F32"/>
    <mergeCell ref="A33:G33"/>
    <mergeCell ref="A34:G34"/>
    <mergeCell ref="H28:H29"/>
    <mergeCell ref="I28:I29"/>
    <mergeCell ref="G24:G25"/>
    <mergeCell ref="I30:I31"/>
    <mergeCell ref="D30:D31"/>
    <mergeCell ref="E30:E31"/>
    <mergeCell ref="F30:F31"/>
    <mergeCell ref="G30:G31"/>
    <mergeCell ref="H30:H31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2023-05-12T06:50:41Z</cp:lastPrinted>
  <dcterms:created xsi:type="dcterms:W3CDTF">2018-03-28T06:56:00Z</dcterms:created>
  <dcterms:modified xsi:type="dcterms:W3CDTF">2023-05-12T06:50:52Z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