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ean\Desktop\2023年交职院绩效评价\"/>
    </mc:Choice>
  </mc:AlternateContent>
  <bookViews>
    <workbookView xWindow="0" yWindow="0" windowWidth="15600" windowHeight="8370" tabRatio="927"/>
  </bookViews>
  <sheets>
    <sheet name="12.综合类 " sheetId="41" r:id="rId1"/>
  </sheets>
  <definedNames>
    <definedName name="_xlnm.Print_Area" localSheetId="0">'12.综合类 '!$A$1:$I$26</definedName>
  </definedNames>
  <calcPr calcId="162913"/>
</workbook>
</file>

<file path=xl/calcChain.xml><?xml version="1.0" encoding="utf-8"?>
<calcChain xmlns="http://schemas.openxmlformats.org/spreadsheetml/2006/main">
  <c r="H8" i="41" l="1"/>
  <c r="I8" i="41" s="1"/>
  <c r="H26" i="41" s="1"/>
</calcChain>
</file>

<file path=xl/sharedStrings.xml><?xml version="1.0" encoding="utf-8"?>
<sst xmlns="http://schemas.openxmlformats.org/spreadsheetml/2006/main" count="89" uniqueCount="72">
  <si>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</si>
  <si>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</si>
  <si>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</si>
  <si>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</si>
  <si>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</si>
  <si>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</si>
  <si>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</si>
  <si>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</si>
  <si>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</si>
  <si>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</si>
  <si>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</si>
  <si>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得到提升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</si>
  <si>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</si>
  <si>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</si>
  <si>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</si>
  <si>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</si>
  <si>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</si>
  <si>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</si>
  <si>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</si>
  <si>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</si>
  <si>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</si>
  <si>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</si>
  <si>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</si>
  <si>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</si>
  <si>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</si>
  <si>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</si>
  <si>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</si>
  <si>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</si>
  <si>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</si>
  <si>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</si>
  <si>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</si>
  <si>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0" type="noConversion"/>
  </si>
  <si>
    <t>产
出
指
标
(50分)</t>
    <phoneticPr fontId="10" type="noConversion"/>
  </si>
  <si>
    <t>效益指标（40分）</t>
    <phoneticPr fontId="10" type="noConversion"/>
  </si>
  <si>
    <t>数量指标
（15分）</t>
    <phoneticPr fontId="10" type="noConversion"/>
  </si>
  <si>
    <t>质量指标
（13分）</t>
    <phoneticPr fontId="10" type="noConversion"/>
  </si>
  <si>
    <t>时效指标
（12分）</t>
    <phoneticPr fontId="10" type="noConversion"/>
  </si>
  <si>
    <t>成本指标
（10分）</t>
    <phoneticPr fontId="10" type="noConversion"/>
  </si>
  <si>
    <t>服务对象
满意度指标（10分）</t>
    <phoneticPr fontId="10" type="noConversion"/>
  </si>
  <si>
    <t>效益指标
（30分）</t>
    <phoneticPr fontId="10" type="noConversion"/>
  </si>
  <si>
    <t>北新桥校区后勤保障设备设施购置项目</t>
    <phoneticPr fontId="10" type="noConversion"/>
  </si>
  <si>
    <t>康涛</t>
    <phoneticPr fontId="10" type="noConversion"/>
  </si>
  <si>
    <t>北京交通运输职业学院</t>
    <phoneticPr fontId="10" type="noConversion"/>
  </si>
  <si>
    <t>通过前期各项调研、资料收集、论证以及后期实施等工作，项目计划2022年5月底顺利完成并投入使用，达到使用安全的目标。</t>
    <phoneticPr fontId="10" type="noConversion"/>
  </si>
  <si>
    <t>35台</t>
    <phoneticPr fontId="10" type="noConversion"/>
  </si>
  <si>
    <t>1台</t>
    <phoneticPr fontId="10" type="noConversion"/>
  </si>
  <si>
    <t>27台</t>
    <phoneticPr fontId="10" type="noConversion"/>
  </si>
  <si>
    <t>≥100%</t>
    <phoneticPr fontId="10" type="noConversion"/>
  </si>
  <si>
    <t>使学生有一个安全、整洁的学习创业环境，并在一定时期内发挥影响。</t>
    <phoneticPr fontId="10" type="noConversion"/>
  </si>
  <si>
    <t>可持续影响指标</t>
  </si>
  <si>
    <t>≥95%</t>
    <phoneticPr fontId="10" type="noConversion"/>
  </si>
  <si>
    <t>已完成</t>
    <phoneticPr fontId="10" type="noConversion"/>
  </si>
  <si>
    <t>≥95%</t>
    <phoneticPr fontId="10" type="noConversion"/>
  </si>
  <si>
    <t>设备于2022年已到货，后由于疫情无法安装调试，因此依据实际情况暂缓验收</t>
    <phoneticPr fontId="10" type="noConversion"/>
  </si>
  <si>
    <t>≤85.58988万元</t>
    <phoneticPr fontId="10" type="noConversion"/>
  </si>
  <si>
    <t>84.8891万元</t>
    <phoneticPr fontId="10" type="noConversion"/>
  </si>
  <si>
    <t>支撑证据不足</t>
    <phoneticPr fontId="10" type="noConversion"/>
  </si>
  <si>
    <t>符合国家及行业施工和验收标准</t>
  </si>
  <si>
    <t>2022年3月20日前完成设备设施购置方案制定及细化工作</t>
  </si>
  <si>
    <t>5月31日前完成所有供货达到验收条件</t>
  </si>
  <si>
    <t>4月30日前完成供货商招标工作及准备工作</t>
  </si>
  <si>
    <r>
      <rPr>
        <sz val="10.5"/>
        <rFont val="宋体"/>
        <family val="3"/>
        <charset val="134"/>
      </rPr>
      <t>柜机空调</t>
    </r>
  </si>
  <si>
    <r>
      <rPr>
        <sz val="10.5"/>
        <rFont val="宋体"/>
        <family val="3"/>
        <charset val="134"/>
      </rPr>
      <t>供暖热泵</t>
    </r>
  </si>
  <si>
    <r>
      <rPr>
        <sz val="10.5"/>
        <rFont val="宋体"/>
        <family val="3"/>
        <charset val="134"/>
      </rPr>
      <t>壁挂机空调</t>
    </r>
  </si>
  <si>
    <r>
      <rPr>
        <sz val="10.5"/>
        <rFont val="宋体"/>
        <family val="3"/>
        <charset val="134"/>
      </rPr>
      <t>符合国家及行业施工和验收标准</t>
    </r>
  </si>
  <si>
    <r>
      <rPr>
        <sz val="10.5"/>
        <rFont val="宋体"/>
        <family val="3"/>
        <charset val="134"/>
      </rPr>
      <t>验收合格率</t>
    </r>
  </si>
  <si>
    <r>
      <rPr>
        <sz val="10.5"/>
        <rFont val="宋体"/>
        <family val="3"/>
        <charset val="134"/>
      </rPr>
      <t>2022年3月20日前完成设备设施购置方案制定及细化工作</t>
    </r>
  </si>
  <si>
    <r>
      <rPr>
        <sz val="10.5"/>
        <rFont val="宋体"/>
        <family val="3"/>
        <charset val="134"/>
      </rPr>
      <t>5月31日前完成所有供货达到验收条件</t>
    </r>
  </si>
  <si>
    <r>
      <rPr>
        <sz val="10.5"/>
        <rFont val="宋体"/>
        <family val="3"/>
        <charset val="134"/>
      </rPr>
      <t>4月30日前完成供货商招标工作及准备工作</t>
    </r>
  </si>
  <si>
    <r>
      <rPr>
        <sz val="10.5"/>
        <rFont val="宋体"/>
        <family val="3"/>
        <charset val="134"/>
      </rPr>
      <t>总成本</t>
    </r>
  </si>
  <si>
    <r>
      <rPr>
        <sz val="10.5"/>
        <rFont val="宋体"/>
        <family val="3"/>
        <charset val="134"/>
      </rPr>
      <t>学生满意度</t>
    </r>
  </si>
  <si>
    <t>北京市交通委员会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</si>
</sst>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 * #,##0.00_ ;_ * \-#,##0.00_ ;_ * &quot;-&quot;??_ ;_ @_ "/>
    <numFmt numFmtId="176" formatCode="0.00_ "/>
  </numFmts>
  <fonts count="14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2"/>
      <color indexed="8"/>
      <name val="宋体"/>
      <family val="3"/>
      <charset val="134"/>
    </font>
    <font>
      <sz val="10.5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43" fontId="9" fillId="0" borderId="0" applyFont="0" applyFill="0" applyBorder="0" applyAlignment="0" applyProtection="0">
      <alignment vertical="center"/>
    </xf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4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11" fillId="0" borderId="5" xfId="0" applyFont="1" applyBorder="1" applyAlignment="1">
      <alignment horizontal="center" vertical="center" wrapText="1"/>
    </xf>
    <xf numFmtId="176" fontId="11" fillId="0" borderId="5" xfId="0" applyNumberFormat="1" applyFont="1" applyBorder="1" applyAlignment="1">
      <alignment horizontal="center" vertical="center" wrapText="1"/>
    </xf>
    <xf numFmtId="0" fontId="0" fillId="0" borderId="0" xfId="0" applyFill="1" applyAlignment="1"/>
    <xf numFmtId="0" fontId="11" fillId="0" borderId="2" xfId="0" applyFont="1" applyBorder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10" fontId="11" fillId="0" borderId="5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justify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tabSelected="1" view="pageBreakPreview" zoomScaleNormal="90" zoomScaleSheetLayoutView="100" workbookViewId="0">
      <selection activeCell="C5" sqref="C5:E5"/>
    </sheetView>
  </sheetViews>
  <sheetFormatPr defaultColWidth="9" defaultRowHeight="14"/>
  <cols>
    <col min="1" max="1" width="4.08984375" customWidth="1"/>
    <col min="2" max="2" width="8.90625" customWidth="1"/>
    <col min="3" max="3" width="18.90625" customWidth="1"/>
    <col min="4" max="4" width="20.26953125" style="3" bestFit="1" customWidth="1"/>
    <col min="5" max="5" width="19.6328125" style="3" customWidth="1"/>
    <col min="6" max="6" width="12.6328125" customWidth="1"/>
    <col min="7" max="7" width="11" style="4" customWidth="1"/>
    <col min="8" max="8" width="15.90625" customWidth="1"/>
    <col min="9" max="9" width="24.7265625" bestFit="1" customWidth="1"/>
  </cols>
  <sheetData>
    <row r="1" spans="1:9" s="1" customFormat="1" ht="22.5" customHeight="1">
      <c r="A1" s="39" t="s">
        <v>0</v>
      </c>
      <c r="B1" s="39"/>
      <c r="C1" s="39"/>
      <c r="D1" s="39"/>
      <c r="E1" s="39"/>
      <c r="F1" s="39"/>
      <c r="G1" s="39"/>
      <c r="H1" s="39"/>
      <c r="I1" s="39"/>
    </row>
    <row r="2" spans="1:9" s="2" customFormat="1" ht="18.75" customHeight="1">
      <c r="A2" s="40" t="s">
        <v>31</v>
      </c>
      <c r="B2" s="40"/>
      <c r="C2" s="40"/>
      <c r="D2" s="40"/>
      <c r="E2" s="40"/>
      <c r="F2" s="40"/>
      <c r="G2" s="40"/>
      <c r="H2" s="40"/>
      <c r="I2" s="40"/>
    </row>
    <row r="3" spans="1:9" s="2" customFormat="1" ht="11.25" customHeight="1">
      <c r="A3" s="6"/>
      <c r="B3" s="6"/>
      <c r="C3" s="6"/>
      <c r="D3" s="5"/>
      <c r="E3" s="5"/>
      <c r="F3" s="6"/>
      <c r="G3" s="7"/>
    </row>
    <row r="4" spans="1:9" s="8" customFormat="1">
      <c r="A4" s="31" t="s">
        <v>1</v>
      </c>
      <c r="B4" s="31"/>
      <c r="C4" s="31" t="s">
        <v>40</v>
      </c>
      <c r="D4" s="31"/>
      <c r="E4" s="31"/>
      <c r="F4" s="31"/>
      <c r="G4" s="31"/>
      <c r="H4" s="31"/>
      <c r="I4" s="31"/>
    </row>
    <row r="5" spans="1:9" s="8" customFormat="1">
      <c r="A5" s="31" t="s">
        <v>13</v>
      </c>
      <c r="B5" s="31"/>
      <c r="C5" s="31" t="s">
        <v>71</v>
      </c>
      <c r="D5" s="31"/>
      <c r="E5" s="31"/>
      <c r="F5" s="13" t="s">
        <v>2</v>
      </c>
      <c r="G5" s="31" t="s">
        <v>42</v>
      </c>
      <c r="H5" s="31"/>
      <c r="I5" s="31"/>
    </row>
    <row r="6" spans="1:9" s="11" customFormat="1">
      <c r="A6" s="41" t="s">
        <v>14</v>
      </c>
      <c r="B6" s="41"/>
      <c r="C6" s="41" t="s">
        <v>41</v>
      </c>
      <c r="D6" s="41"/>
      <c r="E6" s="41"/>
      <c r="F6" s="15" t="s">
        <v>15</v>
      </c>
      <c r="G6" s="41">
        <v>13601259652</v>
      </c>
      <c r="H6" s="41"/>
      <c r="I6" s="41"/>
    </row>
    <row r="7" spans="1:9" s="8" customFormat="1">
      <c r="A7" s="31" t="s">
        <v>16</v>
      </c>
      <c r="B7" s="31"/>
      <c r="C7" s="13"/>
      <c r="D7" s="9" t="s">
        <v>17</v>
      </c>
      <c r="E7" s="13" t="s">
        <v>18</v>
      </c>
      <c r="F7" s="13" t="s">
        <v>19</v>
      </c>
      <c r="G7" s="13" t="s">
        <v>9</v>
      </c>
      <c r="H7" s="13" t="s">
        <v>20</v>
      </c>
      <c r="I7" s="9" t="s">
        <v>3</v>
      </c>
    </row>
    <row r="8" spans="1:9" s="8" customFormat="1" ht="13.5" customHeight="1">
      <c r="A8" s="31" t="s">
        <v>21</v>
      </c>
      <c r="B8" s="31"/>
      <c r="C8" s="12" t="s">
        <v>22</v>
      </c>
      <c r="D8" s="9">
        <v>100.69</v>
      </c>
      <c r="E8" s="23">
        <v>85.589879999999994</v>
      </c>
      <c r="F8" s="13">
        <v>84.889099999999999</v>
      </c>
      <c r="G8" s="13">
        <v>10</v>
      </c>
      <c r="H8" s="16">
        <f>+F8/E8</f>
        <v>0.99181234977780086</v>
      </c>
      <c r="I8" s="10">
        <f>G8*H8</f>
        <v>9.9181234977780086</v>
      </c>
    </row>
    <row r="9" spans="1:9" s="8" customFormat="1" ht="13.5" customHeight="1">
      <c r="A9" s="32"/>
      <c r="B9" s="32"/>
      <c r="C9" s="12" t="s">
        <v>23</v>
      </c>
      <c r="D9" s="9">
        <v>100.69</v>
      </c>
      <c r="E9" s="23">
        <v>85.589879999999994</v>
      </c>
      <c r="F9" s="13"/>
      <c r="G9" s="13" t="s">
        <v>24</v>
      </c>
      <c r="H9" s="9"/>
      <c r="I9" s="9" t="s">
        <v>24</v>
      </c>
    </row>
    <row r="10" spans="1:9" s="8" customFormat="1" ht="13.5" customHeight="1">
      <c r="A10" s="32"/>
      <c r="B10" s="32"/>
      <c r="C10" s="12" t="s">
        <v>25</v>
      </c>
      <c r="D10" s="9"/>
      <c r="E10" s="9"/>
      <c r="F10" s="13"/>
      <c r="G10" s="13" t="s">
        <v>24</v>
      </c>
      <c r="H10" s="9"/>
      <c r="I10" s="9" t="s">
        <v>24</v>
      </c>
    </row>
    <row r="11" spans="1:9" s="8" customFormat="1">
      <c r="A11" s="32"/>
      <c r="B11" s="32"/>
      <c r="C11" s="12" t="s">
        <v>26</v>
      </c>
      <c r="D11" s="9"/>
      <c r="E11" s="9"/>
      <c r="F11" s="13"/>
      <c r="G11" s="13" t="s">
        <v>24</v>
      </c>
      <c r="H11" s="9"/>
      <c r="I11" s="9" t="s">
        <v>24</v>
      </c>
    </row>
    <row r="12" spans="1:9" s="8" customFormat="1" ht="18" customHeight="1">
      <c r="A12" s="31" t="s">
        <v>4</v>
      </c>
      <c r="B12" s="31" t="s">
        <v>27</v>
      </c>
      <c r="C12" s="31"/>
      <c r="D12" s="31"/>
      <c r="E12" s="31"/>
      <c r="F12" s="31" t="s">
        <v>28</v>
      </c>
      <c r="G12" s="31"/>
      <c r="H12" s="31"/>
      <c r="I12" s="31"/>
    </row>
    <row r="13" spans="1:9" s="8" customFormat="1" ht="75" customHeight="1">
      <c r="A13" s="31"/>
      <c r="B13" s="33" t="s">
        <v>43</v>
      </c>
      <c r="C13" s="34"/>
      <c r="D13" s="34"/>
      <c r="E13" s="35"/>
      <c r="F13" s="36" t="s">
        <v>51</v>
      </c>
      <c r="G13" s="37"/>
      <c r="H13" s="37"/>
      <c r="I13" s="38"/>
    </row>
    <row r="14" spans="1:9" s="8" customFormat="1" ht="13.5" customHeight="1">
      <c r="A14" s="28" t="s">
        <v>5</v>
      </c>
      <c r="B14" s="9" t="s">
        <v>6</v>
      </c>
      <c r="C14" s="9" t="s">
        <v>7</v>
      </c>
      <c r="D14" s="13" t="s">
        <v>8</v>
      </c>
      <c r="E14" s="9" t="s">
        <v>29</v>
      </c>
      <c r="F14" s="9" t="s">
        <v>30</v>
      </c>
      <c r="G14" s="13" t="s">
        <v>9</v>
      </c>
      <c r="H14" s="13" t="s">
        <v>3</v>
      </c>
      <c r="I14" s="9" t="s">
        <v>12</v>
      </c>
    </row>
    <row r="15" spans="1:9" s="8" customFormat="1">
      <c r="A15" s="30"/>
      <c r="B15" s="31" t="s">
        <v>32</v>
      </c>
      <c r="C15" s="31" t="s">
        <v>34</v>
      </c>
      <c r="D15" s="24" t="s">
        <v>61</v>
      </c>
      <c r="E15" s="25" t="s">
        <v>44</v>
      </c>
      <c r="F15" s="25" t="s">
        <v>44</v>
      </c>
      <c r="G15" s="26">
        <v>5</v>
      </c>
      <c r="H15" s="26">
        <v>5</v>
      </c>
      <c r="I15" s="9"/>
    </row>
    <row r="16" spans="1:9" s="8" customFormat="1">
      <c r="A16" s="30"/>
      <c r="B16" s="31"/>
      <c r="C16" s="31"/>
      <c r="D16" s="24" t="s">
        <v>62</v>
      </c>
      <c r="E16" s="25" t="s">
        <v>45</v>
      </c>
      <c r="F16" s="25" t="s">
        <v>45</v>
      </c>
      <c r="G16" s="26">
        <v>5</v>
      </c>
      <c r="H16" s="26">
        <v>5</v>
      </c>
      <c r="I16" s="9"/>
    </row>
    <row r="17" spans="1:9" s="8" customFormat="1">
      <c r="A17" s="30"/>
      <c r="B17" s="31"/>
      <c r="C17" s="31"/>
      <c r="D17" s="24" t="s">
        <v>63</v>
      </c>
      <c r="E17" s="25" t="s">
        <v>46</v>
      </c>
      <c r="F17" s="25" t="s">
        <v>46</v>
      </c>
      <c r="G17" s="26">
        <v>5</v>
      </c>
      <c r="H17" s="26">
        <v>5</v>
      </c>
      <c r="I17" s="14"/>
    </row>
    <row r="18" spans="1:9" s="8" customFormat="1" ht="40.5">
      <c r="A18" s="30"/>
      <c r="B18" s="31"/>
      <c r="C18" s="31" t="s">
        <v>35</v>
      </c>
      <c r="D18" s="24" t="s">
        <v>64</v>
      </c>
      <c r="E18" s="27" t="s">
        <v>57</v>
      </c>
      <c r="F18" s="27" t="s">
        <v>57</v>
      </c>
      <c r="G18" s="26">
        <v>7</v>
      </c>
      <c r="H18" s="26">
        <v>0</v>
      </c>
      <c r="I18" s="21" t="s">
        <v>53</v>
      </c>
    </row>
    <row r="19" spans="1:9" s="8" customFormat="1" ht="40.5">
      <c r="A19" s="30"/>
      <c r="B19" s="31"/>
      <c r="C19" s="31"/>
      <c r="D19" s="24" t="s">
        <v>65</v>
      </c>
      <c r="E19" s="25" t="s">
        <v>47</v>
      </c>
      <c r="F19" s="25" t="s">
        <v>47</v>
      </c>
      <c r="G19" s="26">
        <v>6</v>
      </c>
      <c r="H19" s="26">
        <v>0</v>
      </c>
      <c r="I19" s="21" t="s">
        <v>53</v>
      </c>
    </row>
    <row r="20" spans="1:9" s="8" customFormat="1" ht="67.5">
      <c r="A20" s="30"/>
      <c r="B20" s="31"/>
      <c r="C20" s="31" t="s">
        <v>36</v>
      </c>
      <c r="D20" s="24" t="s">
        <v>66</v>
      </c>
      <c r="E20" s="27" t="s">
        <v>58</v>
      </c>
      <c r="F20" s="27" t="s">
        <v>58</v>
      </c>
      <c r="G20" s="26">
        <v>4</v>
      </c>
      <c r="H20" s="26">
        <v>4</v>
      </c>
      <c r="I20" s="9"/>
    </row>
    <row r="21" spans="1:9" s="8" customFormat="1" ht="40.5">
      <c r="A21" s="30"/>
      <c r="B21" s="31"/>
      <c r="C21" s="31"/>
      <c r="D21" s="24" t="s">
        <v>67</v>
      </c>
      <c r="E21" s="27" t="s">
        <v>59</v>
      </c>
      <c r="F21" s="27" t="s">
        <v>59</v>
      </c>
      <c r="G21" s="26">
        <v>4</v>
      </c>
      <c r="H21" s="26">
        <v>4</v>
      </c>
      <c r="I21" s="9"/>
    </row>
    <row r="22" spans="1:9" s="8" customFormat="1" ht="54">
      <c r="A22" s="30"/>
      <c r="B22" s="31"/>
      <c r="C22" s="31"/>
      <c r="D22" s="24" t="s">
        <v>68</v>
      </c>
      <c r="E22" s="27" t="s">
        <v>60</v>
      </c>
      <c r="F22" s="27" t="s">
        <v>60</v>
      </c>
      <c r="G22" s="26">
        <v>4</v>
      </c>
      <c r="H22" s="26">
        <v>4</v>
      </c>
      <c r="I22" s="9"/>
    </row>
    <row r="23" spans="1:9" s="8" customFormat="1" ht="27">
      <c r="A23" s="30"/>
      <c r="B23" s="31"/>
      <c r="C23" s="20" t="s">
        <v>37</v>
      </c>
      <c r="D23" s="24" t="s">
        <v>69</v>
      </c>
      <c r="E23" s="25" t="s">
        <v>54</v>
      </c>
      <c r="F23" s="25" t="s">
        <v>55</v>
      </c>
      <c r="G23" s="26">
        <v>10</v>
      </c>
      <c r="H23" s="26">
        <v>10</v>
      </c>
      <c r="I23" s="9"/>
    </row>
    <row r="24" spans="1:9" s="8" customFormat="1" ht="54">
      <c r="A24" s="30"/>
      <c r="B24" s="28" t="s">
        <v>33</v>
      </c>
      <c r="C24" s="19" t="s">
        <v>39</v>
      </c>
      <c r="D24" s="24" t="s">
        <v>49</v>
      </c>
      <c r="E24" s="25" t="s">
        <v>48</v>
      </c>
      <c r="F24" s="25" t="s">
        <v>11</v>
      </c>
      <c r="G24" s="26">
        <v>30</v>
      </c>
      <c r="H24" s="26">
        <v>27.5</v>
      </c>
      <c r="I24" s="9" t="s">
        <v>56</v>
      </c>
    </row>
    <row r="25" spans="1:9" s="8" customFormat="1" ht="30" customHeight="1">
      <c r="A25" s="29"/>
      <c r="B25" s="29"/>
      <c r="C25" s="9" t="s">
        <v>38</v>
      </c>
      <c r="D25" s="24" t="s">
        <v>70</v>
      </c>
      <c r="E25" s="25" t="s">
        <v>50</v>
      </c>
      <c r="F25" s="25" t="s">
        <v>52</v>
      </c>
      <c r="G25" s="26">
        <v>10</v>
      </c>
      <c r="H25" s="26">
        <v>7.5</v>
      </c>
      <c r="I25" s="22" t="s">
        <v>56</v>
      </c>
    </row>
    <row r="26" spans="1:9" s="8" customFormat="1" ht="15">
      <c r="A26" s="31" t="s">
        <v>10</v>
      </c>
      <c r="B26" s="31"/>
      <c r="C26" s="31"/>
      <c r="D26" s="31"/>
      <c r="E26" s="31"/>
      <c r="F26" s="31"/>
      <c r="G26" s="14"/>
      <c r="H26" s="18">
        <f>I8+SUM(H15:H25)</f>
        <v>81.918123497778012</v>
      </c>
      <c r="I26" s="17"/>
    </row>
  </sheetData>
  <mergeCells count="27"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10:B10"/>
    <mergeCell ref="A11:B11"/>
    <mergeCell ref="A12:A13"/>
    <mergeCell ref="B12:E12"/>
    <mergeCell ref="F12:I12"/>
    <mergeCell ref="B13:E13"/>
    <mergeCell ref="F13:I13"/>
    <mergeCell ref="B24:B25"/>
    <mergeCell ref="A14:A25"/>
    <mergeCell ref="A26:F26"/>
    <mergeCell ref="B15:B23"/>
    <mergeCell ref="C15:C17"/>
    <mergeCell ref="C18:C19"/>
    <mergeCell ref="C20:C22"/>
  </mergeCells>
  <phoneticPr fontId="10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0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12.综合类 </vt:lpstr>
      <vt:lpstr>'12.综合类 '!Print_Area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Jean</cp:lastModifiedBy>
  <cp:lastPrinted>2023-01-13T07:02:22Z</cp:lastPrinted>
  <dcterms:created xsi:type="dcterms:W3CDTF">2018-03-28T06:56:00Z</dcterms:created>
  <dcterms:modified xsi:type="dcterms:W3CDTF">2023-05-07T21:23:27Z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