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ngyin\Desktop\委-景\"/>
    </mc:Choice>
  </mc:AlternateContent>
  <xr:revisionPtr revIDLastSave="0" documentId="13_ncr:1_{DB80072A-0552-413E-8654-12B4CE06F2F7}" xr6:coauthVersionLast="47" xr6:coauthVersionMax="47" xr10:uidLastSave="{00000000-0000-0000-0000-000000000000}"/>
  <bookViews>
    <workbookView xWindow="-110" yWindow="-110" windowWidth="19420" windowHeight="11500" tabRatio="927" xr2:uid="{00000000-000D-0000-FFFF-FFFF00000000}"/>
  </bookViews>
  <sheets>
    <sheet name="12.综合类" sheetId="16" r:id="rId1"/>
  </sheets>
  <calcPr calcId="191029"/>
</workbook>
</file>

<file path=xl/calcChain.xml><?xml version="1.0" encoding="utf-8"?>
<calcChain xmlns="http://schemas.openxmlformats.org/spreadsheetml/2006/main">
  <c r="H9" i="16" l="1"/>
  <c r="I9" i="16" s="1"/>
  <c r="H37" i="16" s="1"/>
</calcChain>
</file>

<file path=xl/sharedStrings.xml><?xml version="1.0" encoding="utf-8"?>
<sst xmlns="http://schemas.openxmlformats.org/spreadsheetml/2006/main" count="125" uniqueCount="86">
  <si>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</si>
  <si>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</si>
  <si>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</si>
  <si>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</si>
  <si>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</si>
  <si>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</si>
  <si>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</si>
  <si>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</si>
  <si>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</si>
  <si>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</si>
  <si>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</si>
  <si>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</si>
  <si>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</si>
  <si>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</si>
  <si>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</si>
  <si>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</si>
  <si>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</si>
  <si>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</si>
  <si>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</si>
  <si>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</si>
  <si>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</si>
  <si>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</si>
  <si>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</si>
  <si>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</si>
  <si>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</si>
  <si>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</si>
  <si>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</si>
  <si>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</si>
  <si>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</si>
  <si>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</si>
  <si>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</si>
  <si>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1" type="noConversion"/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</si>
  <si>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</si>
  <si>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</si>
  <si>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</si>
  <si>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</si>
  <si>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</si>
  <si>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</si>
  <si>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效益指标
（30分）</t>
    <phoneticPr fontId="11" type="noConversion"/>
  </si>
  <si>
    <t>服务对象
满意度指标（10分）</t>
    <phoneticPr fontId="11" type="noConversion"/>
  </si>
  <si>
    <t>PPP项目相关管理工作</t>
    <phoneticPr fontId="11" type="noConversion"/>
  </si>
  <si>
    <t>穆方舟</t>
    <phoneticPr fontId="11" type="noConversion"/>
  </si>
  <si>
    <t>1.承平高速公路（鲍家庄市界-红石门市界）工程PPP咨询服务：完成招标工作安排审批（包括招标文件和合同文本）、社会化引资工作。 2.京雄高速公路（北京段）工程PPP咨询服务：通过京雄高速公路（北京段）工程PPP咨询服务采购项目咨询服务项目，委托中咨海外咨询有限公司人员为我单位提供京雄高速公路（北京段）工程PPP咨询，保证京雄高速公路（北京段）工程PPP工作合法合规的开展，协助北京市交通委员计划处完成建设期合同咨询工作 3.京密高速公路PPP项目咨询服务：通过京密高速公路PPP咨询服务采购项目咨询服务项目，委托咨询公司员工为我单位提供京密高速公路PPP咨询，保证京密高速公路PPP工作合法合规的开展，协助北京市交通委员计划处完成建设期合同咨询工作 4.延崇高速公路、新机场高速公路PPP项目咨询服务：完成招标文件、PPP合同、合资协议、项目公司章程等协议文本的编制，力争完成社会投资人招标和谈判签约等工作 5.承平高速公路（鲍家庄市界-红石门市界）工程政府与社会资本合作（PPP）项目建设工程招标代理：协助编制招标文件和合同文本、完成社会化引资招标工作</t>
    <phoneticPr fontId="11" type="noConversion"/>
  </si>
  <si>
    <t>京雄高速公路（北京段）工程PPP咨询服务：聘请中咨海外咨询有限公司专家，咨询服务内容包括建设期合同咨询工作</t>
    <phoneticPr fontId="11" type="noConversion"/>
  </si>
  <si>
    <t>1项</t>
    <phoneticPr fontId="11" type="noConversion"/>
  </si>
  <si>
    <t>承平高速公路（鲍家庄市界-红石门市界）工程PPP咨询服务：完成招标工作安排审批、社会化引资工作</t>
    <phoneticPr fontId="11" type="noConversion"/>
  </si>
  <si>
    <t>承平高速公路（鲍家庄市界-红石门市界）工程政府与社会资本合作（PPP）项目建设工程招标代理：发布中标通知书</t>
    <phoneticPr fontId="11" type="noConversion"/>
  </si>
  <si>
    <t>京密高速公路PPP项目咨询服务：聘请咨询公司专家，咨询服务内容包括建设期合同咨询工作</t>
    <phoneticPr fontId="11" type="noConversion"/>
  </si>
  <si>
    <t>延崇高速公路、新机场高速公路PPP项目咨询服务：完成2个子项目的招标文件、项目协议编制</t>
    <phoneticPr fontId="11" type="noConversion"/>
  </si>
  <si>
    <t>延崇高速公路、新机场高速公路PPP项目咨询服务：咨询服务质量标准符合北京市交通委员会咨询服务标准有关要求</t>
    <phoneticPr fontId="11" type="noConversion"/>
  </si>
  <si>
    <t>承平高速公路（鲍家庄市界-红石门市界）工程政府与社会资本合作（PPP）项目建设工程招标代理：招标公开、公正、合法、合规</t>
    <phoneticPr fontId="11" type="noConversion"/>
  </si>
  <si>
    <t>京密高速公路PPP项目咨询服务：咨询服务质量标准符合北京市财政局关于印发《北京市政府和社会资本合作(PPP)项目库管理办法》的通知（京财经二〔2017〕 1704号）等国家及北京市关于PPP项目政策的规定</t>
    <phoneticPr fontId="11" type="noConversion"/>
  </si>
  <si>
    <t>京雄高速公路（北京段）工程PPP咨询服务：咨询服务质量标准符合北京市财政局关于印发《北京市政府和社会资本合作(PPP)项目库管理办法》的通知（京财经二〔2017〕 1704号）等国家及北京市关于PPP项目政策的规定</t>
    <phoneticPr fontId="11" type="noConversion"/>
  </si>
  <si>
    <t>承平高速公路（鲍家庄市界-红石门市界）工程PPP咨询服务：招标工作审批通过</t>
    <phoneticPr fontId="11" type="noConversion"/>
  </si>
  <si>
    <t>优良中低差</t>
  </si>
  <si>
    <t>资金支付进度：当年12月底前完成资金支付工作</t>
    <phoneticPr fontId="11" type="noConversion"/>
  </si>
  <si>
    <t>延崇高速公路、新机场高速公路PPP项目咨询服务：2022年9月底前完成招标文件编制、招标和签约</t>
    <phoneticPr fontId="11" type="noConversion"/>
  </si>
  <si>
    <t>京雄高速公路（北京段）工程PPP咨询服务：2022年1月-2022年12月，按时完成率100%</t>
    <phoneticPr fontId="11" type="noConversion"/>
  </si>
  <si>
    <t>承平高速公路（鲍家庄市界-红石门市界）工程政府与社会资本合作（PPP）项目建设工程招标代理：年底前完成招标工作，招标人要求修改及调整的资料，做到及时反馈</t>
    <phoneticPr fontId="11" type="noConversion"/>
  </si>
  <si>
    <t>承平高速公路（鲍家庄市界-红石门市界）工程PPP咨询服务：年底前完成招标工作</t>
    <phoneticPr fontId="11" type="noConversion"/>
  </si>
  <si>
    <t>京密高速公路PPP项目咨询服务：2022年1月-2022年12月，按时完成率100%</t>
    <phoneticPr fontId="11" type="noConversion"/>
  </si>
  <si>
    <t>通过公开招标降低政府当期投资和后期补助；维护政府和公众利益，保证项目顺利实施，有效降低政府资金投入，规避潜在风险；提出切实可行的政策措施建议，盘活存量项目，拓宽融资渠道，缓解政府资金压力</t>
    <phoneticPr fontId="11" type="noConversion"/>
  </si>
  <si>
    <t>协助中标谈判、合同签署及建设期合同咨询、合同变更等工作。协助签署PPP合同，为项目开工做好保障。建设期协助合同履约、执行工作。保证充分发挥项目公司经营自主权的同时，合理保证政府方权益和合同执行</t>
    <phoneticPr fontId="11" type="noConversion"/>
  </si>
  <si>
    <t>推动项目实施</t>
    <phoneticPr fontId="11" type="noConversion"/>
  </si>
  <si>
    <t>业主单位满意度</t>
    <phoneticPr fontId="11" type="noConversion"/>
  </si>
  <si>
    <t>≥90%</t>
    <phoneticPr fontId="11" type="noConversion"/>
  </si>
  <si>
    <t>1.承平高速公路（鲍家庄市界-红石门市界）工程PPP咨询服务：按照预期目标完成了PPP实施方案编制、项目通过财政两评，完成招标文件和合同文本编制，但由于立项批复时间晚于预期这一客观因素，导致项目未能按照原计划完成社会化引资工作，按合同未能支付预算资金。
2.京雄高速公路（北京段）工程PPP咨询服务：按照预期目标委托咨询服务单位提供PPP咨询工作，但受征地拆迁等因素导致未能完成年内完工目标，未能按照合同未能支付预算资金。
3.京密高速公路PPP项目咨询服务：按照预期目标委托咨询服务单位提供PPP咨询工作，但受项目本身未完成前期手续等客观因素，未能按合同未能支付预算资金。
4.延崇高速公路、新机场高速公路PPP项目咨询服务：因市政府相关要求导致项目咨询服务内容发生变化，重新签订补充协议，并按要求完成完成项目解决方案研究等相关工作，按补充协议支付预算资金。
 5.承平高速公路（鲍家庄市界-红石门市界）工程政府与社会资本合作（PPP）项目建设工程招标代理：按照预期目标协助编制招标文件和合同文本，，但由于立项批复时间晚于预期这一客观因素，导致项目未能按照原计划完成社会化引资招标工作，按合同未能支付预算资金。</t>
    <phoneticPr fontId="11" type="noConversion"/>
  </si>
  <si>
    <t>82.875万元</t>
    <phoneticPr fontId="11" type="noConversion"/>
  </si>
  <si>
    <t>按照预期目标聘请中咨海外咨询有限公司专家，开展PPP项目建设期咨询等工作</t>
    <phoneticPr fontId="11" type="noConversion"/>
  </si>
  <si>
    <t>按照预期目标聘请中咨海外咨询有限公司专家，开展项目PPP咨询工作，编制了PPP实施方案、招标文件、两评报告等</t>
    <phoneticPr fontId="11" type="noConversion"/>
  </si>
  <si>
    <t>因市政府相关要求导致项目咨询服务内容发生变化，重新签订补充协议，并按要求开展项目解决方案研究等工作</t>
    <phoneticPr fontId="11" type="noConversion"/>
  </si>
  <si>
    <t>优</t>
    <phoneticPr fontId="11" type="noConversion"/>
  </si>
  <si>
    <t>1.承平高速公路（鲍家庄市界-红石门市界）工程PPP咨询服务：由于立项批复时间晚于预期这一客观因素，导致项目未能按照原计划完成社会化引资工作，按合同未能支付预算资金。
2.京雄高速公路（北京段）工程PPP咨询服务：受征地拆迁滞后导致建设期延误等因素未能完成年内完工目标，未能按照合同未能支付预算资金。
3.京密高速公路PPP项目咨询服务：受项目本身前期手续进展缓慢等客观因素，未能按合同未能支付预算资金。
4.延崇高速公路、新机场高速公路PPP项目咨询服务：因市政府相关要求导致项目咨询服务内容发生变化，重新签订补充协议，按补充协议支付预算资金。
 5.承平高速公路（鲍家庄市界-红石门市界）工程政府与社会资本合作（PPP）项目建设工程招标代理：由于立项批复时间晚于预期这一客观因素，导致项目未能按照原计划完成社会化引资招标工作，按合同未能支付预算资金。</t>
    <phoneticPr fontId="11" type="noConversion"/>
  </si>
  <si>
    <t>按照预期目标完成了PPP实施方案编制、项目通过财政两评，完成招标文件和合同文本编制</t>
    <phoneticPr fontId="11" type="noConversion"/>
  </si>
  <si>
    <t>发布了招标计划，配合进行了招标文件编制等工作，但由于立项批复时间晚于预期这一客观因素，导致项目未能按照原计划完成社会化引资工作</t>
    <phoneticPr fontId="11" type="noConversion"/>
  </si>
  <si>
    <t>优良中低差</t>
    <phoneticPr fontId="11" type="noConversion"/>
  </si>
  <si>
    <t>≤244.7万元</t>
    <phoneticPr fontId="11" type="noConversion"/>
  </si>
  <si>
    <t>支撑依据不足</t>
    <phoneticPr fontId="11" type="noConversion"/>
  </si>
  <si>
    <t>良，12月底前未完成支付</t>
    <phoneticPr fontId="11" type="noConversion"/>
  </si>
  <si>
    <t>良，未按时完成</t>
    <phoneticPr fontId="11" type="noConversion"/>
  </si>
  <si>
    <r>
      <t>优</t>
    </r>
    <r>
      <rPr>
        <sz val="10.5"/>
        <color rgb="FF000000"/>
        <rFont val="仿宋_GB2312"/>
        <family val="3"/>
        <charset val="134"/>
      </rPr>
      <t>.延崇高速公路、新机场高速公路PPP项目咨询服务：咨询服务质量标准符合北京市交通委员会咨询服务标准有关要求</t>
    </r>
    <phoneticPr fontId="11" type="noConversion"/>
  </si>
  <si>
    <r>
      <t>优</t>
    </r>
    <r>
      <rPr>
        <sz val="10.5"/>
        <color rgb="FF000000"/>
        <rFont val="仿宋_GB2312"/>
        <family val="3"/>
        <charset val="134"/>
      </rPr>
      <t>.承平高速公路（鲍家庄市界-红石门市界）工程政府与社会资本合作（PPP）项目建设工程招标代理：招标公开、公正、合法、合规.</t>
    </r>
    <phoneticPr fontId="11" type="noConversion"/>
  </si>
  <si>
    <r>
      <t>优</t>
    </r>
    <r>
      <rPr>
        <sz val="10.5"/>
        <color rgb="FF000000"/>
        <rFont val="仿宋_GB2312"/>
        <family val="3"/>
        <charset val="134"/>
      </rPr>
      <t>.</t>
    </r>
    <r>
      <rPr>
        <sz val="10.5"/>
        <color indexed="8"/>
        <rFont val="仿宋_GB2312"/>
        <family val="3"/>
        <charset val="134"/>
      </rPr>
      <t>京密高速公路PPP项目咨询服务：咨询服务质量标准符合北京市财政局关于印发《北京市政府和社会资本合作(PPP)项目库管理办法》的通知（京财经二〔2017〕 1704号）等国家及北京市关于PPP项目政策的规定</t>
    </r>
    <phoneticPr fontId="11" type="noConversion"/>
  </si>
  <si>
    <r>
      <t>优</t>
    </r>
    <r>
      <rPr>
        <sz val="10.5"/>
        <color rgb="FF000000"/>
        <rFont val="仿宋_GB2312"/>
        <family val="3"/>
        <charset val="134"/>
      </rPr>
      <t>.京雄高速公路（北京段）工程PPP咨询服务：咨询服务质量标准符合北京市财政局关于印发《北京市政府和社会资本合作(PPP)项目库管理办法》的通知（京财经二〔2017〕 1704号）等国家及北京市关于PPP项目政策的规定</t>
    </r>
    <phoneticPr fontId="11" type="noConversion"/>
  </si>
  <si>
    <r>
      <t>优</t>
    </r>
    <r>
      <rPr>
        <sz val="10.5"/>
        <color rgb="FF000000"/>
        <rFont val="仿宋_GB2312"/>
        <family val="3"/>
        <charset val="134"/>
      </rPr>
      <t>.承平高速公路（鲍家庄市界-红石门市界）工程PPP咨询服务：招标工作审批通过</t>
    </r>
    <phoneticPr fontId="11" type="noConversion"/>
  </si>
  <si>
    <t>北京市交通委员会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</si>
</sst>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2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176" fontId="14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zoomScale="90" zoomScaleNormal="90" workbookViewId="0">
      <selection activeCell="F14" sqref="F14:I1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31" style="3" customWidth="1"/>
    <col min="5" max="5" width="12.08984375" style="3" customWidth="1"/>
    <col min="6" max="6" width="22.26953125" customWidth="1"/>
    <col min="7" max="7" width="11" style="4" customWidth="1"/>
    <col min="8" max="8" width="15.90625" customWidth="1"/>
    <col min="9" max="9" width="32.54296875" customWidth="1"/>
  </cols>
  <sheetData>
    <row r="1" spans="1:9" ht="21">
      <c r="A1" s="21"/>
      <c r="B1" s="21"/>
      <c r="C1" s="21"/>
      <c r="D1" s="21"/>
      <c r="E1" s="21"/>
      <c r="F1" s="21"/>
      <c r="G1" s="21"/>
    </row>
    <row r="2" spans="1:9" s="1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>
      <c r="A3" s="23" t="s">
        <v>31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0" t="s">
        <v>1</v>
      </c>
      <c r="B5" s="20"/>
      <c r="C5" s="20" t="s">
        <v>40</v>
      </c>
      <c r="D5" s="20"/>
      <c r="E5" s="20"/>
      <c r="F5" s="20"/>
      <c r="G5" s="20"/>
      <c r="H5" s="20"/>
      <c r="I5" s="20"/>
    </row>
    <row r="6" spans="1:9" s="8" customFormat="1">
      <c r="A6" s="20" t="s">
        <v>13</v>
      </c>
      <c r="B6" s="20"/>
      <c r="C6" s="20" t="s">
        <v>85</v>
      </c>
      <c r="D6" s="20"/>
      <c r="E6" s="20"/>
      <c r="F6" s="13" t="s">
        <v>2</v>
      </c>
      <c r="G6" s="20" t="s">
        <v>85</v>
      </c>
      <c r="H6" s="20"/>
      <c r="I6" s="20"/>
    </row>
    <row r="7" spans="1:9" s="8" customFormat="1">
      <c r="A7" s="20" t="s">
        <v>14</v>
      </c>
      <c r="B7" s="20"/>
      <c r="C7" s="20" t="s">
        <v>41</v>
      </c>
      <c r="D7" s="20"/>
      <c r="E7" s="20"/>
      <c r="F7" s="13" t="s">
        <v>15</v>
      </c>
      <c r="G7" s="20">
        <v>57078412</v>
      </c>
      <c r="H7" s="20"/>
      <c r="I7" s="20"/>
    </row>
    <row r="8" spans="1:9" s="8" customFormat="1">
      <c r="A8" s="20" t="s">
        <v>16</v>
      </c>
      <c r="B8" s="20"/>
      <c r="C8" s="13"/>
      <c r="D8" s="9" t="s">
        <v>17</v>
      </c>
      <c r="E8" s="13" t="s">
        <v>18</v>
      </c>
      <c r="F8" s="13" t="s">
        <v>19</v>
      </c>
      <c r="G8" s="13" t="s">
        <v>9</v>
      </c>
      <c r="H8" s="13" t="s">
        <v>20</v>
      </c>
      <c r="I8" s="9" t="s">
        <v>3</v>
      </c>
    </row>
    <row r="9" spans="1:9" s="8" customFormat="1" ht="13.5" customHeight="1">
      <c r="A9" s="20" t="s">
        <v>21</v>
      </c>
      <c r="B9" s="20"/>
      <c r="C9" s="11" t="s">
        <v>22</v>
      </c>
      <c r="D9" s="9">
        <v>244.7</v>
      </c>
      <c r="E9" s="12">
        <v>244.7</v>
      </c>
      <c r="F9" s="13">
        <v>82.875</v>
      </c>
      <c r="G9" s="13">
        <v>10</v>
      </c>
      <c r="H9" s="16">
        <f>+F9/E9</f>
        <v>0.33868001634654682</v>
      </c>
      <c r="I9" s="10">
        <f>G9*H9</f>
        <v>3.3868001634654683</v>
      </c>
    </row>
    <row r="10" spans="1:9" s="8" customFormat="1" ht="13.5" customHeight="1">
      <c r="A10" s="29"/>
      <c r="B10" s="29"/>
      <c r="C10" s="11" t="s">
        <v>23</v>
      </c>
      <c r="D10" s="9">
        <v>244.7</v>
      </c>
      <c r="E10" s="12">
        <v>244.7</v>
      </c>
      <c r="F10" s="13">
        <v>82.875</v>
      </c>
      <c r="G10" s="13" t="s">
        <v>24</v>
      </c>
      <c r="H10" s="9"/>
      <c r="I10" s="9" t="s">
        <v>24</v>
      </c>
    </row>
    <row r="11" spans="1:9" s="8" customFormat="1" ht="13.5" customHeight="1">
      <c r="A11" s="29"/>
      <c r="B11" s="29"/>
      <c r="C11" s="11" t="s">
        <v>25</v>
      </c>
      <c r="D11" s="9"/>
      <c r="E11" s="9"/>
      <c r="F11" s="13"/>
      <c r="G11" s="13" t="s">
        <v>24</v>
      </c>
      <c r="H11" s="9"/>
      <c r="I11" s="9" t="s">
        <v>24</v>
      </c>
    </row>
    <row r="12" spans="1:9" s="8" customFormat="1">
      <c r="A12" s="29"/>
      <c r="B12" s="29"/>
      <c r="C12" s="11" t="s">
        <v>26</v>
      </c>
      <c r="D12" s="9"/>
      <c r="E12" s="9"/>
      <c r="F12" s="13"/>
      <c r="G12" s="13" t="s">
        <v>24</v>
      </c>
      <c r="H12" s="9"/>
      <c r="I12" s="9" t="s">
        <v>24</v>
      </c>
    </row>
    <row r="13" spans="1:9" s="8" customFormat="1" ht="18" customHeight="1">
      <c r="A13" s="20" t="s">
        <v>4</v>
      </c>
      <c r="B13" s="20" t="s">
        <v>27</v>
      </c>
      <c r="C13" s="20"/>
      <c r="D13" s="20"/>
      <c r="E13" s="20"/>
      <c r="F13" s="20" t="s">
        <v>28</v>
      </c>
      <c r="G13" s="20"/>
      <c r="H13" s="20"/>
      <c r="I13" s="20"/>
    </row>
    <row r="14" spans="1:9" s="8" customFormat="1" ht="240" customHeight="1">
      <c r="A14" s="20"/>
      <c r="B14" s="24" t="s">
        <v>42</v>
      </c>
      <c r="C14" s="25"/>
      <c r="D14" s="25"/>
      <c r="E14" s="26"/>
      <c r="F14" s="24" t="s">
        <v>66</v>
      </c>
      <c r="G14" s="25"/>
      <c r="H14" s="25"/>
      <c r="I14" s="26"/>
    </row>
    <row r="15" spans="1:9" s="8" customFormat="1" ht="13.5" customHeight="1">
      <c r="A15" s="18" t="s">
        <v>5</v>
      </c>
      <c r="B15" s="9" t="s">
        <v>6</v>
      </c>
      <c r="C15" s="9" t="s">
        <v>7</v>
      </c>
      <c r="D15" s="13" t="s">
        <v>8</v>
      </c>
      <c r="E15" s="9" t="s">
        <v>29</v>
      </c>
      <c r="F15" s="9" t="s">
        <v>30</v>
      </c>
      <c r="G15" s="13" t="s">
        <v>9</v>
      </c>
      <c r="H15" s="13" t="s">
        <v>3</v>
      </c>
      <c r="I15" s="9" t="s">
        <v>12</v>
      </c>
    </row>
    <row r="16" spans="1:9" s="8" customFormat="1" ht="54">
      <c r="A16" s="19"/>
      <c r="B16" s="20" t="s">
        <v>32</v>
      </c>
      <c r="C16" s="20" t="s">
        <v>34</v>
      </c>
      <c r="D16" s="15" t="s">
        <v>43</v>
      </c>
      <c r="E16" s="9" t="s">
        <v>44</v>
      </c>
      <c r="F16" s="9" t="s">
        <v>44</v>
      </c>
      <c r="G16" s="14">
        <v>3</v>
      </c>
      <c r="H16" s="14">
        <v>3</v>
      </c>
      <c r="I16" s="9" t="s">
        <v>68</v>
      </c>
    </row>
    <row r="17" spans="1:9" s="8" customFormat="1" ht="54">
      <c r="A17" s="19"/>
      <c r="B17" s="20"/>
      <c r="C17" s="20"/>
      <c r="D17" s="15" t="s">
        <v>45</v>
      </c>
      <c r="E17" s="9" t="s">
        <v>44</v>
      </c>
      <c r="F17" s="9" t="s">
        <v>44</v>
      </c>
      <c r="G17" s="14">
        <v>3</v>
      </c>
      <c r="H17" s="14">
        <v>2</v>
      </c>
      <c r="I17" s="9" t="s">
        <v>73</v>
      </c>
    </row>
    <row r="18" spans="1:9" s="8" customFormat="1" ht="67.5">
      <c r="A18" s="19"/>
      <c r="B18" s="20"/>
      <c r="C18" s="20"/>
      <c r="D18" s="15" t="s">
        <v>46</v>
      </c>
      <c r="E18" s="9" t="s">
        <v>44</v>
      </c>
      <c r="F18" s="9" t="s">
        <v>44</v>
      </c>
      <c r="G18" s="14">
        <v>3</v>
      </c>
      <c r="H18" s="14">
        <v>2</v>
      </c>
      <c r="I18" s="14" t="s">
        <v>74</v>
      </c>
    </row>
    <row r="19" spans="1:9" s="8" customFormat="1" ht="54">
      <c r="A19" s="19"/>
      <c r="B19" s="20"/>
      <c r="C19" s="20"/>
      <c r="D19" s="15" t="s">
        <v>47</v>
      </c>
      <c r="E19" s="9" t="s">
        <v>44</v>
      </c>
      <c r="F19" s="9" t="s">
        <v>44</v>
      </c>
      <c r="G19" s="14">
        <v>3</v>
      </c>
      <c r="H19" s="14">
        <v>3</v>
      </c>
      <c r="I19" s="14" t="s">
        <v>69</v>
      </c>
    </row>
    <row r="20" spans="1:9" s="8" customFormat="1" ht="54">
      <c r="A20" s="19"/>
      <c r="B20" s="20"/>
      <c r="C20" s="20"/>
      <c r="D20" s="15" t="s">
        <v>48</v>
      </c>
      <c r="E20" s="9" t="s">
        <v>44</v>
      </c>
      <c r="F20" s="9" t="s">
        <v>44</v>
      </c>
      <c r="G20" s="14">
        <v>3</v>
      </c>
      <c r="H20" s="14">
        <v>3</v>
      </c>
      <c r="I20" s="9" t="s">
        <v>70</v>
      </c>
    </row>
    <row r="21" spans="1:9" s="8" customFormat="1" ht="81">
      <c r="A21" s="19"/>
      <c r="B21" s="20"/>
      <c r="C21" s="20" t="s">
        <v>35</v>
      </c>
      <c r="D21" s="15" t="s">
        <v>49</v>
      </c>
      <c r="E21" s="9" t="s">
        <v>54</v>
      </c>
      <c r="F21" s="9" t="s">
        <v>80</v>
      </c>
      <c r="G21" s="14">
        <v>3</v>
      </c>
      <c r="H21" s="14">
        <v>3</v>
      </c>
      <c r="I21" s="9"/>
    </row>
    <row r="22" spans="1:9" s="8" customFormat="1" ht="81">
      <c r="A22" s="19"/>
      <c r="B22" s="20"/>
      <c r="C22" s="20"/>
      <c r="D22" s="15" t="s">
        <v>50</v>
      </c>
      <c r="E22" s="9" t="s">
        <v>54</v>
      </c>
      <c r="F22" s="9" t="s">
        <v>81</v>
      </c>
      <c r="G22" s="14">
        <v>3</v>
      </c>
      <c r="H22" s="14">
        <v>3</v>
      </c>
      <c r="I22" s="9"/>
    </row>
    <row r="23" spans="1:9" s="8" customFormat="1" ht="135">
      <c r="A23" s="19"/>
      <c r="B23" s="20"/>
      <c r="C23" s="20"/>
      <c r="D23" s="15" t="s">
        <v>51</v>
      </c>
      <c r="E23" s="9" t="s">
        <v>54</v>
      </c>
      <c r="F23" s="9" t="s">
        <v>82</v>
      </c>
      <c r="G23" s="14">
        <v>3</v>
      </c>
      <c r="H23" s="14">
        <v>3</v>
      </c>
      <c r="I23" s="14"/>
    </row>
    <row r="24" spans="1:9" s="8" customFormat="1" ht="135">
      <c r="A24" s="19"/>
      <c r="B24" s="20"/>
      <c r="C24" s="20"/>
      <c r="D24" s="15" t="s">
        <v>52</v>
      </c>
      <c r="E24" s="9" t="s">
        <v>54</v>
      </c>
      <c r="F24" s="9" t="s">
        <v>83</v>
      </c>
      <c r="G24" s="14">
        <v>2</v>
      </c>
      <c r="H24" s="14">
        <v>2</v>
      </c>
      <c r="I24" s="14"/>
    </row>
    <row r="25" spans="1:9" s="8" customFormat="1" ht="54">
      <c r="A25" s="19"/>
      <c r="B25" s="20"/>
      <c r="C25" s="20"/>
      <c r="D25" s="15" t="s">
        <v>53</v>
      </c>
      <c r="E25" s="9" t="s">
        <v>54</v>
      </c>
      <c r="F25" s="9" t="s">
        <v>84</v>
      </c>
      <c r="G25" s="14">
        <v>2</v>
      </c>
      <c r="H25" s="14">
        <v>2</v>
      </c>
      <c r="I25" s="9"/>
    </row>
    <row r="26" spans="1:9" s="8" customFormat="1" ht="40" customHeight="1">
      <c r="A26" s="19"/>
      <c r="B26" s="20"/>
      <c r="C26" s="20" t="s">
        <v>36</v>
      </c>
      <c r="D26" s="15" t="s">
        <v>55</v>
      </c>
      <c r="E26" s="9" t="s">
        <v>54</v>
      </c>
      <c r="F26" s="28" t="s">
        <v>78</v>
      </c>
      <c r="G26" s="14">
        <v>2</v>
      </c>
      <c r="H26" s="14">
        <v>1</v>
      </c>
      <c r="I26" s="18" t="s">
        <v>72</v>
      </c>
    </row>
    <row r="27" spans="1:9" s="8" customFormat="1" ht="54.5" customHeight="1">
      <c r="A27" s="19"/>
      <c r="B27" s="20"/>
      <c r="C27" s="20"/>
      <c r="D27" s="15" t="s">
        <v>56</v>
      </c>
      <c r="E27" s="9" t="s">
        <v>54</v>
      </c>
      <c r="F27" s="28" t="s">
        <v>79</v>
      </c>
      <c r="G27" s="14">
        <v>2</v>
      </c>
      <c r="H27" s="14">
        <v>1</v>
      </c>
      <c r="I27" s="19"/>
    </row>
    <row r="28" spans="1:9" s="8" customFormat="1" ht="54" customHeight="1">
      <c r="A28" s="19"/>
      <c r="B28" s="20"/>
      <c r="C28" s="20"/>
      <c r="D28" s="15" t="s">
        <v>57</v>
      </c>
      <c r="E28" s="9" t="s">
        <v>54</v>
      </c>
      <c r="F28" s="28" t="s">
        <v>79</v>
      </c>
      <c r="G28" s="14">
        <v>2</v>
      </c>
      <c r="H28" s="14">
        <v>1</v>
      </c>
      <c r="I28" s="19"/>
    </row>
    <row r="29" spans="1:9" s="8" customFormat="1" ht="80" customHeight="1">
      <c r="A29" s="19"/>
      <c r="B29" s="20"/>
      <c r="C29" s="20"/>
      <c r="D29" s="15" t="s">
        <v>58</v>
      </c>
      <c r="E29" s="9" t="s">
        <v>54</v>
      </c>
      <c r="F29" s="28" t="s">
        <v>79</v>
      </c>
      <c r="G29" s="14">
        <v>2</v>
      </c>
      <c r="H29" s="14">
        <v>1</v>
      </c>
      <c r="I29" s="19"/>
    </row>
    <row r="30" spans="1:9" s="8" customFormat="1" ht="65" customHeight="1">
      <c r="A30" s="19"/>
      <c r="B30" s="20"/>
      <c r="C30" s="20"/>
      <c r="D30" s="15" t="s">
        <v>59</v>
      </c>
      <c r="E30" s="9" t="s">
        <v>54</v>
      </c>
      <c r="F30" s="28" t="s">
        <v>79</v>
      </c>
      <c r="G30" s="14">
        <v>2</v>
      </c>
      <c r="H30" s="14">
        <v>1</v>
      </c>
      <c r="I30" s="19"/>
    </row>
    <row r="31" spans="1:9" s="8" customFormat="1" ht="69.5" customHeight="1">
      <c r="A31" s="19"/>
      <c r="B31" s="20"/>
      <c r="C31" s="20"/>
      <c r="D31" s="15" t="s">
        <v>60</v>
      </c>
      <c r="E31" s="9" t="s">
        <v>54</v>
      </c>
      <c r="F31" s="28" t="s">
        <v>79</v>
      </c>
      <c r="G31" s="14">
        <v>2</v>
      </c>
      <c r="H31" s="14">
        <v>1</v>
      </c>
      <c r="I31" s="27"/>
    </row>
    <row r="32" spans="1:9" s="8" customFormat="1" ht="27">
      <c r="A32" s="19"/>
      <c r="B32" s="20"/>
      <c r="C32" s="9" t="s">
        <v>37</v>
      </c>
      <c r="D32" s="15" t="s">
        <v>10</v>
      </c>
      <c r="E32" s="9" t="s">
        <v>76</v>
      </c>
      <c r="F32" s="9" t="s">
        <v>67</v>
      </c>
      <c r="G32" s="14">
        <v>10</v>
      </c>
      <c r="H32" s="14">
        <v>10</v>
      </c>
      <c r="I32" s="9"/>
    </row>
    <row r="33" spans="1:9" s="8" customFormat="1" ht="113.5" customHeight="1">
      <c r="A33" s="19"/>
      <c r="B33" s="18" t="s">
        <v>33</v>
      </c>
      <c r="C33" s="20" t="s">
        <v>38</v>
      </c>
      <c r="D33" s="15" t="s">
        <v>61</v>
      </c>
      <c r="E33" s="9" t="s">
        <v>75</v>
      </c>
      <c r="F33" s="9" t="s">
        <v>71</v>
      </c>
      <c r="G33" s="14">
        <v>10</v>
      </c>
      <c r="H33" s="14">
        <v>8</v>
      </c>
      <c r="I33" s="28" t="s">
        <v>77</v>
      </c>
    </row>
    <row r="34" spans="1:9" s="8" customFormat="1" ht="113.5" customHeight="1">
      <c r="A34" s="19"/>
      <c r="B34" s="19"/>
      <c r="C34" s="20"/>
      <c r="D34" s="15" t="s">
        <v>62</v>
      </c>
      <c r="E34" s="9" t="s">
        <v>54</v>
      </c>
      <c r="F34" s="9" t="s">
        <v>71</v>
      </c>
      <c r="G34" s="14">
        <v>10</v>
      </c>
      <c r="H34" s="14">
        <v>9</v>
      </c>
      <c r="I34" s="28" t="s">
        <v>77</v>
      </c>
    </row>
    <row r="35" spans="1:9" s="8" customFormat="1" ht="40" customHeight="1">
      <c r="A35" s="19"/>
      <c r="B35" s="19"/>
      <c r="C35" s="20"/>
      <c r="D35" s="15" t="s">
        <v>63</v>
      </c>
      <c r="E35" s="9" t="s">
        <v>54</v>
      </c>
      <c r="F35" s="9" t="s">
        <v>71</v>
      </c>
      <c r="G35" s="14">
        <v>10</v>
      </c>
      <c r="H35" s="14">
        <v>9</v>
      </c>
      <c r="I35" s="28" t="s">
        <v>77</v>
      </c>
    </row>
    <row r="36" spans="1:9" s="8" customFormat="1" ht="40" customHeight="1">
      <c r="A36" s="19"/>
      <c r="B36" s="19"/>
      <c r="C36" s="17" t="s">
        <v>39</v>
      </c>
      <c r="D36" s="15" t="s">
        <v>64</v>
      </c>
      <c r="E36" s="9" t="s">
        <v>65</v>
      </c>
      <c r="F36" s="9" t="s">
        <v>65</v>
      </c>
      <c r="G36" s="14">
        <v>10</v>
      </c>
      <c r="H36" s="14">
        <v>9</v>
      </c>
      <c r="I36" s="28" t="s">
        <v>77</v>
      </c>
    </row>
    <row r="37" spans="1:9" s="8" customFormat="1">
      <c r="A37" s="20" t="s">
        <v>11</v>
      </c>
      <c r="B37" s="20"/>
      <c r="C37" s="20"/>
      <c r="D37" s="20"/>
      <c r="E37" s="20"/>
      <c r="F37" s="20"/>
      <c r="G37" s="14"/>
      <c r="H37" s="30">
        <f>I9+SUM(H16:H36)</f>
        <v>80.386800163465466</v>
      </c>
      <c r="I37" s="9"/>
    </row>
  </sheetData>
  <mergeCells count="30">
    <mergeCell ref="I26:I31"/>
    <mergeCell ref="A12:B12"/>
    <mergeCell ref="A11:B11"/>
    <mergeCell ref="A13:A14"/>
    <mergeCell ref="B13:E13"/>
    <mergeCell ref="F13:I13"/>
    <mergeCell ref="B14:E14"/>
    <mergeCell ref="F14:I14"/>
    <mergeCell ref="A10:B10"/>
    <mergeCell ref="A9:B9"/>
    <mergeCell ref="A1:G1"/>
    <mergeCell ref="A5:B5"/>
    <mergeCell ref="C5:I5"/>
    <mergeCell ref="A6:B6"/>
    <mergeCell ref="C6:E6"/>
    <mergeCell ref="G6:I6"/>
    <mergeCell ref="A2:I2"/>
    <mergeCell ref="A7:B7"/>
    <mergeCell ref="C7:E7"/>
    <mergeCell ref="G7:I7"/>
    <mergeCell ref="A8:B8"/>
    <mergeCell ref="A3:I3"/>
    <mergeCell ref="A15:A36"/>
    <mergeCell ref="B33:B36"/>
    <mergeCell ref="A37:F37"/>
    <mergeCell ref="C33:C35"/>
    <mergeCell ref="C26:C31"/>
    <mergeCell ref="C21:C25"/>
    <mergeCell ref="B16:B32"/>
    <mergeCell ref="C16:C20"/>
  </mergeCells>
  <phoneticPr fontId="11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60" fitToHeight="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jingyin</cp:lastModifiedBy>
  <cp:lastPrinted>2023-05-15T06:33:21Z</cp:lastPrinted>
  <dcterms:created xsi:type="dcterms:W3CDTF">2018-03-28T06:56:00Z</dcterms:created>
  <dcterms:modified xsi:type="dcterms:W3CDTF">2023-05-15T06:36:13Z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