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425F61E5-532E-4F75-9F84-B827F66FC4E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9" i="39" s="1"/>
</calcChain>
</file>

<file path=xl/sharedStrings.xml><?xml version="1.0" encoding="utf-8"?>
<sst xmlns="http://schemas.openxmlformats.org/spreadsheetml/2006/main" count="92" uniqueCount="79">
  <si>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</si>
  <si>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</si>
  <si>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</si>
  <si>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</si>
  <si>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</si>
  <si>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</si>
  <si>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</si>
  <si>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</si>
  <si>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</si>
  <si>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</si>
  <si>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</si>
  <si>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</si>
  <si>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</si>
  <si>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</si>
  <si>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</si>
  <si>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</si>
  <si>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</si>
  <si>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</si>
  <si>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</si>
  <si>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</si>
  <si>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</si>
  <si>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</si>
  <si>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</si>
  <si>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</si>
  <si>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</si>
  <si>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</si>
  <si>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</si>
  <si>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</si>
  <si>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</si>
  <si>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</si>
  <si>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</si>
  <si>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</si>
  <si>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</si>
  <si>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</si>
  <si>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</si>
  <si>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</si>
  <si>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</si>
  <si>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</si>
  <si>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</si>
  <si>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社会公众满意度</t>
  </si>
  <si>
    <t>效益指标
（30分）</t>
    <phoneticPr fontId="11" type="noConversion"/>
  </si>
  <si>
    <t>交通舆情监测服务</t>
    <phoneticPr fontId="11" type="noConversion"/>
  </si>
  <si>
    <t>北京市交通委员会</t>
    <phoneticPr fontId="11" type="noConversion"/>
  </si>
  <si>
    <t>祝海燕</t>
    <phoneticPr fontId="11" type="noConversion"/>
  </si>
  <si>
    <t>舆情预警</t>
    <phoneticPr fontId="13" type="noConversion"/>
  </si>
  <si>
    <t>24小时不间断、多平台监测舆情，力争舆情监测无遗留</t>
    <phoneticPr fontId="13" type="noConversion"/>
  </si>
  <si>
    <t>舆情日报</t>
  </si>
  <si>
    <t>舆情月报</t>
  </si>
  <si>
    <t>舆情年报</t>
  </si>
  <si>
    <t>每个工作日上午10时</t>
    <phoneticPr fontId="13" type="noConversion"/>
  </si>
  <si>
    <t>每月8日前</t>
    <phoneticPr fontId="13" type="noConversion"/>
  </si>
  <si>
    <t>第二年度1月</t>
    <phoneticPr fontId="13" type="noConversion"/>
  </si>
  <si>
    <t>60万元</t>
    <phoneticPr fontId="11" type="noConversion"/>
  </si>
  <si>
    <t>及时监测负面或突发舆情，第一时间回应群众关切，营造平稳的舆论氛围</t>
    <phoneticPr fontId="11" type="noConversion"/>
  </si>
  <si>
    <t>通过搜集各平台群众意见及呼声，集中解决一批群众反映强烈的出行难题</t>
  </si>
  <si>
    <t>按时完成</t>
    <phoneticPr fontId="13" type="noConversion"/>
  </si>
  <si>
    <t>满足我委随时掌握社情民意、了解社会各阶层民众对北京市交通委员会的态度、看法、意见和行为的需求，及时回应群众关切，解决群众出行难题，为我委应对突发舆情提供舆情支撑和决策参考，有利于营造良好的舆论氛围。</t>
    <phoneticPr fontId="11" type="noConversion"/>
  </si>
  <si>
    <t>按期完成。</t>
    <phoneticPr fontId="11" type="noConversion"/>
  </si>
  <si>
    <t>社会效益</t>
    <phoneticPr fontId="11" type="noConversion"/>
  </si>
  <si>
    <r>
      <rPr>
        <sz val="10.5"/>
        <color rgb="FF000000"/>
        <rFont val="宋体"/>
        <family val="3"/>
        <charset val="134"/>
        <scheme val="minor"/>
      </rPr>
      <t>≥</t>
    </r>
    <r>
      <rPr>
        <sz val="10.5"/>
        <color indexed="8"/>
        <rFont val="宋体"/>
        <family val="3"/>
        <charset val="134"/>
        <scheme val="minor"/>
      </rPr>
      <t>1</t>
    </r>
    <r>
      <rPr>
        <sz val="10.5"/>
        <color rgb="FF000000"/>
        <rFont val="宋体"/>
        <family val="3"/>
        <charset val="134"/>
        <scheme val="minor"/>
      </rPr>
      <t>份</t>
    </r>
    <phoneticPr fontId="11" type="noConversion"/>
  </si>
  <si>
    <r>
      <rPr>
        <sz val="10.5"/>
        <color rgb="FF000000"/>
        <rFont val="宋体"/>
        <family val="3"/>
        <charset val="134"/>
        <scheme val="minor"/>
      </rPr>
      <t>≥</t>
    </r>
    <r>
      <rPr>
        <sz val="10.5"/>
        <color indexed="8"/>
        <rFont val="宋体"/>
        <family val="3"/>
        <charset val="134"/>
        <scheme val="minor"/>
      </rPr>
      <t>220</t>
    </r>
    <r>
      <rPr>
        <sz val="10.5"/>
        <color rgb="FF000000"/>
        <rFont val="宋体"/>
        <family val="3"/>
        <charset val="134"/>
        <scheme val="minor"/>
      </rPr>
      <t>份</t>
    </r>
    <phoneticPr fontId="11" type="noConversion"/>
  </si>
  <si>
    <r>
      <rPr>
        <sz val="10.5"/>
        <rFont val="宋体"/>
        <family val="3"/>
        <charset val="134"/>
        <scheme val="minor"/>
      </rPr>
      <t>舆情年报</t>
    </r>
  </si>
  <si>
    <r>
      <rPr>
        <sz val="10.5"/>
        <rFont val="宋体"/>
        <family val="3"/>
        <charset val="134"/>
        <scheme val="minor"/>
      </rPr>
      <t>舆情日报</t>
    </r>
  </si>
  <si>
    <r>
      <rPr>
        <sz val="10.5"/>
        <rFont val="宋体"/>
        <family val="3"/>
        <charset val="134"/>
        <scheme val="minor"/>
      </rPr>
      <t>舆情月报</t>
    </r>
  </si>
  <si>
    <r>
      <rPr>
        <sz val="10.5"/>
        <rFont val="宋体"/>
        <family val="3"/>
        <charset val="134"/>
        <scheme val="minor"/>
      </rPr>
      <t>手机早晚报</t>
    </r>
  </si>
  <si>
    <r>
      <rPr>
        <sz val="10.5"/>
        <rFont val="宋体"/>
        <family val="3"/>
        <charset val="134"/>
        <scheme val="minor"/>
      </rPr>
      <t>舆情快报</t>
    </r>
  </si>
  <si>
    <r>
      <rPr>
        <sz val="10.5"/>
        <rFont val="宋体"/>
        <family val="3"/>
        <charset val="134"/>
        <scheme val="minor"/>
      </rPr>
      <t>舆情专报</t>
    </r>
  </si>
  <si>
    <t>≥12份</t>
    <phoneticPr fontId="11" type="noConversion"/>
  </si>
  <si>
    <t>≥320份</t>
    <phoneticPr fontId="11" type="noConversion"/>
  </si>
  <si>
    <t>≥70份</t>
    <phoneticPr fontId="11" type="noConversion"/>
  </si>
  <si>
    <t>≥10份</t>
    <phoneticPr fontId="11" type="noConversion"/>
  </si>
  <si>
    <t>1份</t>
    <phoneticPr fontId="11" type="noConversion"/>
  </si>
  <si>
    <t>236份</t>
    <phoneticPr fontId="11" type="noConversion"/>
  </si>
  <si>
    <t>12份</t>
    <phoneticPr fontId="11" type="noConversion"/>
  </si>
  <si>
    <t>481份</t>
    <phoneticPr fontId="11" type="noConversion"/>
  </si>
  <si>
    <t>107份</t>
    <phoneticPr fontId="11" type="noConversion"/>
  </si>
  <si>
    <t>11份</t>
    <phoneticPr fontId="11" type="noConversion"/>
  </si>
  <si>
    <t>支撑依据不充分</t>
    <phoneticPr fontId="11" type="noConversion"/>
  </si>
  <si>
    <t>服务对象
满意度指标
（10分）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</si>
</sst>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0.5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49" fontId="17" fillId="2" borderId="5" xfId="6" applyNumberFormat="1" applyFont="1" applyFill="1" applyBorder="1" applyAlignment="1">
      <alignment horizontal="left" vertical="center" wrapText="1"/>
    </xf>
    <xf numFmtId="0" fontId="17" fillId="0" borderId="5" xfId="6" applyFont="1" applyBorder="1" applyAlignment="1">
      <alignment horizontal="center" vertical="center" wrapText="1"/>
    </xf>
    <xf numFmtId="176" fontId="16" fillId="0" borderId="5" xfId="0" applyNumberFormat="1" applyFont="1" applyBorder="1" applyAlignment="1">
      <alignment horizontal="center" vertical="center" wrapText="1"/>
    </xf>
    <xf numFmtId="49" fontId="17" fillId="2" borderId="5" xfId="6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9"/>
  <sheetViews>
    <sheetView tabSelected="1" zoomScale="90" zoomScaleNormal="90" workbookViewId="0">
      <selection activeCell="D25" sqref="D2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7.90625" customWidth="1"/>
    <col min="4" max="4" width="14.08984375" style="3" customWidth="1"/>
    <col min="5" max="5" width="13.90625" style="3" customWidth="1"/>
    <col min="6" max="6" width="13.90625" customWidth="1"/>
    <col min="7" max="7" width="6.08984375" style="4" customWidth="1"/>
    <col min="8" max="8" width="7.81640625" customWidth="1"/>
    <col min="9" max="9" width="12.54296875" customWidth="1"/>
  </cols>
  <sheetData>
    <row r="1" spans="1:9" ht="21" x14ac:dyDescent="0.25">
      <c r="A1" s="22"/>
      <c r="B1" s="22"/>
      <c r="C1" s="22"/>
      <c r="D1" s="22"/>
      <c r="E1" s="22"/>
      <c r="F1" s="22"/>
      <c r="G1" s="22"/>
    </row>
    <row r="2" spans="1:9" s="1" customFormat="1" ht="22.5" customHeight="1" x14ac:dyDescent="0.25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 x14ac:dyDescent="0.25">
      <c r="A3" s="24" t="s">
        <v>32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ht="18.75" customHeight="1" x14ac:dyDescent="0.25">
      <c r="A5" s="28" t="s">
        <v>1</v>
      </c>
      <c r="B5" s="28"/>
      <c r="C5" s="28" t="s">
        <v>41</v>
      </c>
      <c r="D5" s="28"/>
      <c r="E5" s="28"/>
      <c r="F5" s="28"/>
      <c r="G5" s="28"/>
      <c r="H5" s="28"/>
      <c r="I5" s="28"/>
    </row>
    <row r="6" spans="1:9" s="8" customFormat="1" ht="18.75" customHeight="1" x14ac:dyDescent="0.25">
      <c r="A6" s="28" t="s">
        <v>14</v>
      </c>
      <c r="B6" s="28"/>
      <c r="C6" s="28" t="s">
        <v>42</v>
      </c>
      <c r="D6" s="28"/>
      <c r="E6" s="28"/>
      <c r="F6" s="10" t="s">
        <v>2</v>
      </c>
      <c r="G6" s="28" t="s">
        <v>42</v>
      </c>
      <c r="H6" s="28"/>
      <c r="I6" s="28"/>
    </row>
    <row r="7" spans="1:9" s="8" customFormat="1" ht="18.75" customHeight="1" x14ac:dyDescent="0.25">
      <c r="A7" s="28" t="s">
        <v>15</v>
      </c>
      <c r="B7" s="28"/>
      <c r="C7" s="28" t="s">
        <v>43</v>
      </c>
      <c r="D7" s="28"/>
      <c r="E7" s="28"/>
      <c r="F7" s="10" t="s">
        <v>16</v>
      </c>
      <c r="G7" s="28">
        <v>57079005</v>
      </c>
      <c r="H7" s="28"/>
      <c r="I7" s="28"/>
    </row>
    <row r="8" spans="1:9" s="8" customFormat="1" ht="18.75" customHeight="1" x14ac:dyDescent="0.25">
      <c r="A8" s="28" t="s">
        <v>17</v>
      </c>
      <c r="B8" s="28"/>
      <c r="C8" s="10"/>
      <c r="D8" s="9" t="s">
        <v>18</v>
      </c>
      <c r="E8" s="10" t="s">
        <v>19</v>
      </c>
      <c r="F8" s="10" t="s">
        <v>20</v>
      </c>
      <c r="G8" s="10" t="s">
        <v>9</v>
      </c>
      <c r="H8" s="10" t="s">
        <v>21</v>
      </c>
      <c r="I8" s="9" t="s">
        <v>3</v>
      </c>
    </row>
    <row r="9" spans="1:9" s="8" customFormat="1" ht="18.75" customHeight="1" x14ac:dyDescent="0.25">
      <c r="A9" s="28" t="s">
        <v>22</v>
      </c>
      <c r="B9" s="28"/>
      <c r="C9" s="11" t="s">
        <v>23</v>
      </c>
      <c r="D9" s="9">
        <v>60</v>
      </c>
      <c r="E9" s="12">
        <v>60</v>
      </c>
      <c r="F9" s="10">
        <v>60</v>
      </c>
      <c r="G9" s="10">
        <v>10</v>
      </c>
      <c r="H9" s="13">
        <f>+F9/E9</f>
        <v>1</v>
      </c>
      <c r="I9" s="14">
        <f>G9*H9</f>
        <v>10</v>
      </c>
    </row>
    <row r="10" spans="1:9" s="8" customFormat="1" ht="24.5" customHeight="1" x14ac:dyDescent="0.25">
      <c r="A10" s="29"/>
      <c r="B10" s="29"/>
      <c r="C10" s="11" t="s">
        <v>24</v>
      </c>
      <c r="D10" s="9">
        <v>60</v>
      </c>
      <c r="E10" s="12">
        <v>60</v>
      </c>
      <c r="F10" s="10">
        <v>60</v>
      </c>
      <c r="G10" s="10" t="s">
        <v>25</v>
      </c>
      <c r="H10" s="9"/>
      <c r="I10" s="9" t="s">
        <v>25</v>
      </c>
    </row>
    <row r="11" spans="1:9" s="8" customFormat="1" ht="24.5" customHeight="1" x14ac:dyDescent="0.25">
      <c r="A11" s="29"/>
      <c r="B11" s="29"/>
      <c r="C11" s="11" t="s">
        <v>26</v>
      </c>
      <c r="D11" s="9"/>
      <c r="E11" s="9"/>
      <c r="F11" s="10"/>
      <c r="G11" s="10" t="s">
        <v>25</v>
      </c>
      <c r="H11" s="9"/>
      <c r="I11" s="9" t="s">
        <v>25</v>
      </c>
    </row>
    <row r="12" spans="1:9" s="8" customFormat="1" ht="18.75" customHeight="1" x14ac:dyDescent="0.25">
      <c r="A12" s="29"/>
      <c r="B12" s="29"/>
      <c r="C12" s="11" t="s">
        <v>27</v>
      </c>
      <c r="D12" s="9"/>
      <c r="E12" s="9"/>
      <c r="F12" s="10"/>
      <c r="G12" s="10" t="s">
        <v>25</v>
      </c>
      <c r="H12" s="9"/>
      <c r="I12" s="9" t="s">
        <v>25</v>
      </c>
    </row>
    <row r="13" spans="1:9" s="8" customFormat="1" ht="18.75" customHeight="1" x14ac:dyDescent="0.25">
      <c r="A13" s="28" t="s">
        <v>4</v>
      </c>
      <c r="B13" s="28" t="s">
        <v>28</v>
      </c>
      <c r="C13" s="28"/>
      <c r="D13" s="28"/>
      <c r="E13" s="28"/>
      <c r="F13" s="28" t="s">
        <v>29</v>
      </c>
      <c r="G13" s="28"/>
      <c r="H13" s="28"/>
      <c r="I13" s="28"/>
    </row>
    <row r="14" spans="1:9" s="8" customFormat="1" ht="73.75" customHeight="1" x14ac:dyDescent="0.25">
      <c r="A14" s="28"/>
      <c r="B14" s="30" t="s">
        <v>56</v>
      </c>
      <c r="C14" s="31"/>
      <c r="D14" s="31"/>
      <c r="E14" s="32"/>
      <c r="F14" s="30" t="s">
        <v>57</v>
      </c>
      <c r="G14" s="31"/>
      <c r="H14" s="31"/>
      <c r="I14" s="32"/>
    </row>
    <row r="15" spans="1:9" s="8" customFormat="1" ht="27" x14ac:dyDescent="0.25">
      <c r="A15" s="25" t="s">
        <v>5</v>
      </c>
      <c r="B15" s="9" t="s">
        <v>6</v>
      </c>
      <c r="C15" s="9" t="s">
        <v>7</v>
      </c>
      <c r="D15" s="10" t="s">
        <v>8</v>
      </c>
      <c r="E15" s="9" t="s">
        <v>30</v>
      </c>
      <c r="F15" s="9" t="s">
        <v>31</v>
      </c>
      <c r="G15" s="10" t="s">
        <v>9</v>
      </c>
      <c r="H15" s="10" t="s">
        <v>3</v>
      </c>
      <c r="I15" s="9" t="s">
        <v>13</v>
      </c>
    </row>
    <row r="16" spans="1:9" s="8" customFormat="1" ht="18.5" customHeight="1" x14ac:dyDescent="0.25">
      <c r="A16" s="26"/>
      <c r="B16" s="28" t="s">
        <v>33</v>
      </c>
      <c r="C16" s="28" t="s">
        <v>35</v>
      </c>
      <c r="D16" s="15" t="s">
        <v>61</v>
      </c>
      <c r="E16" s="9" t="s">
        <v>59</v>
      </c>
      <c r="F16" s="9" t="s">
        <v>71</v>
      </c>
      <c r="G16" s="12">
        <v>3</v>
      </c>
      <c r="H16" s="12">
        <v>3</v>
      </c>
      <c r="I16" s="9"/>
    </row>
    <row r="17" spans="1:9" s="8" customFormat="1" ht="18.5" customHeight="1" x14ac:dyDescent="0.25">
      <c r="A17" s="26"/>
      <c r="B17" s="28"/>
      <c r="C17" s="28"/>
      <c r="D17" s="15" t="s">
        <v>62</v>
      </c>
      <c r="E17" s="9" t="s">
        <v>60</v>
      </c>
      <c r="F17" s="9" t="s">
        <v>72</v>
      </c>
      <c r="G17" s="12">
        <v>3</v>
      </c>
      <c r="H17" s="12">
        <v>3</v>
      </c>
      <c r="I17" s="9"/>
    </row>
    <row r="18" spans="1:9" s="8" customFormat="1" ht="18.5" customHeight="1" x14ac:dyDescent="0.25">
      <c r="A18" s="26"/>
      <c r="B18" s="28"/>
      <c r="C18" s="28"/>
      <c r="D18" s="15" t="s">
        <v>63</v>
      </c>
      <c r="E18" s="9" t="s">
        <v>67</v>
      </c>
      <c r="F18" s="9" t="s">
        <v>73</v>
      </c>
      <c r="G18" s="12">
        <v>3</v>
      </c>
      <c r="H18" s="12">
        <v>3</v>
      </c>
      <c r="I18" s="12"/>
    </row>
    <row r="19" spans="1:9" s="8" customFormat="1" ht="18.5" customHeight="1" x14ac:dyDescent="0.25">
      <c r="A19" s="26"/>
      <c r="B19" s="28"/>
      <c r="C19" s="28"/>
      <c r="D19" s="15" t="s">
        <v>64</v>
      </c>
      <c r="E19" s="9" t="s">
        <v>68</v>
      </c>
      <c r="F19" s="9" t="s">
        <v>74</v>
      </c>
      <c r="G19" s="12">
        <v>2</v>
      </c>
      <c r="H19" s="12">
        <v>2</v>
      </c>
      <c r="I19" s="12"/>
    </row>
    <row r="20" spans="1:9" s="8" customFormat="1" ht="18.5" customHeight="1" x14ac:dyDescent="0.25">
      <c r="A20" s="26"/>
      <c r="B20" s="28"/>
      <c r="C20" s="28"/>
      <c r="D20" s="15" t="s">
        <v>65</v>
      </c>
      <c r="E20" s="9" t="s">
        <v>69</v>
      </c>
      <c r="F20" s="9" t="s">
        <v>75</v>
      </c>
      <c r="G20" s="12">
        <v>2</v>
      </c>
      <c r="H20" s="12">
        <v>2</v>
      </c>
      <c r="I20" s="12"/>
    </row>
    <row r="21" spans="1:9" s="8" customFormat="1" ht="18.5" customHeight="1" x14ac:dyDescent="0.25">
      <c r="A21" s="26"/>
      <c r="B21" s="28"/>
      <c r="C21" s="28"/>
      <c r="D21" s="15" t="s">
        <v>66</v>
      </c>
      <c r="E21" s="9" t="s">
        <v>70</v>
      </c>
      <c r="F21" s="9" t="s">
        <v>76</v>
      </c>
      <c r="G21" s="12">
        <v>2</v>
      </c>
      <c r="H21" s="12">
        <v>2</v>
      </c>
      <c r="I21" s="9"/>
    </row>
    <row r="22" spans="1:9" s="8" customFormat="1" ht="61.75" customHeight="1" x14ac:dyDescent="0.25">
      <c r="A22" s="26"/>
      <c r="B22" s="28"/>
      <c r="C22" s="9" t="s">
        <v>36</v>
      </c>
      <c r="D22" s="18" t="s">
        <v>44</v>
      </c>
      <c r="E22" s="21" t="s">
        <v>45</v>
      </c>
      <c r="F22" s="21" t="s">
        <v>45</v>
      </c>
      <c r="G22" s="12">
        <v>13</v>
      </c>
      <c r="H22" s="12">
        <v>13</v>
      </c>
      <c r="I22" s="9"/>
    </row>
    <row r="23" spans="1:9" s="8" customFormat="1" ht="41" customHeight="1" x14ac:dyDescent="0.25">
      <c r="A23" s="26"/>
      <c r="B23" s="28"/>
      <c r="C23" s="28" t="s">
        <v>37</v>
      </c>
      <c r="D23" s="15" t="s">
        <v>46</v>
      </c>
      <c r="E23" s="19" t="s">
        <v>49</v>
      </c>
      <c r="F23" s="19" t="s">
        <v>55</v>
      </c>
      <c r="G23" s="12">
        <v>4</v>
      </c>
      <c r="H23" s="12">
        <v>4</v>
      </c>
      <c r="I23" s="9"/>
    </row>
    <row r="24" spans="1:9" s="8" customFormat="1" ht="23.5" customHeight="1" x14ac:dyDescent="0.25">
      <c r="A24" s="26"/>
      <c r="B24" s="28"/>
      <c r="C24" s="28"/>
      <c r="D24" s="15" t="s">
        <v>47</v>
      </c>
      <c r="E24" s="19" t="s">
        <v>50</v>
      </c>
      <c r="F24" s="19" t="s">
        <v>55</v>
      </c>
      <c r="G24" s="12">
        <v>4</v>
      </c>
      <c r="H24" s="12">
        <v>4</v>
      </c>
      <c r="I24" s="9"/>
    </row>
    <row r="25" spans="1:9" s="8" customFormat="1" ht="23.5" customHeight="1" x14ac:dyDescent="0.25">
      <c r="A25" s="26"/>
      <c r="B25" s="28"/>
      <c r="C25" s="28"/>
      <c r="D25" s="15" t="s">
        <v>48</v>
      </c>
      <c r="E25" s="19" t="s">
        <v>51</v>
      </c>
      <c r="F25" s="19" t="s">
        <v>55</v>
      </c>
      <c r="G25" s="12">
        <v>4</v>
      </c>
      <c r="H25" s="12">
        <v>4</v>
      </c>
      <c r="I25" s="9"/>
    </row>
    <row r="26" spans="1:9" s="8" customFormat="1" ht="29.75" customHeight="1" x14ac:dyDescent="0.25">
      <c r="A26" s="26"/>
      <c r="B26" s="28"/>
      <c r="C26" s="16" t="s">
        <v>38</v>
      </c>
      <c r="D26" s="15" t="s">
        <v>10</v>
      </c>
      <c r="E26" s="9" t="s">
        <v>52</v>
      </c>
      <c r="F26" s="9" t="s">
        <v>52</v>
      </c>
      <c r="G26" s="12">
        <v>10</v>
      </c>
      <c r="H26" s="12">
        <v>10</v>
      </c>
      <c r="I26" s="9"/>
    </row>
    <row r="27" spans="1:9" s="8" customFormat="1" ht="87.75" customHeight="1" x14ac:dyDescent="0.25">
      <c r="A27" s="26"/>
      <c r="B27" s="25" t="s">
        <v>34</v>
      </c>
      <c r="C27" s="16" t="s">
        <v>40</v>
      </c>
      <c r="D27" s="17" t="s">
        <v>58</v>
      </c>
      <c r="E27" s="9" t="s">
        <v>53</v>
      </c>
      <c r="F27" s="9" t="s">
        <v>11</v>
      </c>
      <c r="G27" s="12">
        <v>30</v>
      </c>
      <c r="H27" s="12">
        <v>25</v>
      </c>
      <c r="I27" s="9" t="s">
        <v>77</v>
      </c>
    </row>
    <row r="28" spans="1:9" s="8" customFormat="1" ht="80.5" customHeight="1" x14ac:dyDescent="0.25">
      <c r="A28" s="27"/>
      <c r="B28" s="27"/>
      <c r="C28" s="9" t="s">
        <v>78</v>
      </c>
      <c r="D28" s="15" t="s">
        <v>39</v>
      </c>
      <c r="E28" s="9" t="s">
        <v>54</v>
      </c>
      <c r="F28" s="9" t="s">
        <v>11</v>
      </c>
      <c r="G28" s="12">
        <v>10</v>
      </c>
      <c r="H28" s="12">
        <v>10</v>
      </c>
      <c r="I28" s="9"/>
    </row>
    <row r="29" spans="1:9" s="8" customFormat="1" ht="18.399999999999999" customHeight="1" x14ac:dyDescent="0.25">
      <c r="A29" s="28" t="s">
        <v>12</v>
      </c>
      <c r="B29" s="28"/>
      <c r="C29" s="28"/>
      <c r="D29" s="28"/>
      <c r="E29" s="28"/>
      <c r="F29" s="28"/>
      <c r="G29" s="12"/>
      <c r="H29" s="20">
        <f>I9+SUM(H16:H28)</f>
        <v>95</v>
      </c>
      <c r="I29" s="9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8"/>
    <mergeCell ref="B27:B28"/>
    <mergeCell ref="A29:F29"/>
    <mergeCell ref="B16:B26"/>
    <mergeCell ref="C16:C21"/>
    <mergeCell ref="C23:C25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9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2023-05-13T05:21:48Z</cp:lastPrinted>
  <dcterms:created xsi:type="dcterms:W3CDTF">2018-03-28T06:56:00Z</dcterms:created>
  <dcterms:modified xsi:type="dcterms:W3CDTF">2023-05-13T09:15:49Z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