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12.综合类 " sheetId="41" r:id="rId1"/>
  </sheets>
  <definedNames>
    <definedName name="_xlnm.Print_Area" localSheetId="0">'12.综合类 '!$A$1:$I$28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41" l="1"/>
  <c r="G25" i="41"/>
  <c r="G24" i="41"/>
  <c r="G23" i="41"/>
  <c r="H15" i="41"/>
  <c r="H8" i="41"/>
  <c r="I8" i="41" s="1"/>
  <c r="H28" i="41" s="1"/>
</calcChain>
</file>

<file path=xl/sharedStrings.xml><?xml version="1.0" encoding="utf-8"?>
<sst xmlns="http://schemas.openxmlformats.org/spreadsheetml/2006/main" count="91" uniqueCount="69">
  <si>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</si>
  <si>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</si>
  <si>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</si>
  <si>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</si>
  <si>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</si>
  <si>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</si>
  <si>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北京市城市道路养护管理中心</t>
  </si>
  <si>
    <t>项目负责人</t>
  </si>
  <si>
    <t>刘长果</t>
  </si>
  <si>
    <t>联系电话</t>
  </si>
  <si>
    <t>63536196-2071</t>
  </si>
  <si>
    <t>项目资金</t>
  </si>
  <si>
    <t>64.421万元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</si>
  <si>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</si>
  <si>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</si>
  <si>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</si>
  <si>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</si>
  <si>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</si>
  <si>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</si>
  <si>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</si>
  <si>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</si>
  <si>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</si>
  <si>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</si>
  <si>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</si>
  <si>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</si>
  <si>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</si>
  <si>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</si>
  <si>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定点食材采购，确保食材可溯源，食材新鲜，全年未发生食品安全事件，保障了全年按时开饭，食材费用申请和支付及时到位。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</si>
  <si>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</si>
  <si>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</si>
  <si>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</si>
  <si>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</si>
  <si>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</si>
  <si>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</si>
  <si>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</si>
  <si>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</si>
  <si>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</si>
  <si>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72人</t>
  </si>
  <si>
    <t>质量指标
（13分）</t>
  </si>
  <si>
    <t>≥100%</t>
  </si>
  <si>
    <t>时效指标
（12分）</t>
  </si>
  <si>
    <t>成本指标
（10分）</t>
  </si>
  <si>
    <t>效益指标（40分）</t>
  </si>
  <si>
    <t>效益指标
（30分）</t>
  </si>
  <si>
    <t>得到提升</t>
  </si>
  <si>
    <t>得到改善</t>
  </si>
  <si>
    <t>服务对象
满意度指标（10分）</t>
  </si>
  <si>
    <t>≥90%</t>
  </si>
  <si>
    <t>总分</t>
  </si>
  <si>
    <t>就餐人数</t>
  </si>
  <si>
    <t>餐具清洗</t>
  </si>
  <si>
    <t>考核达标率</t>
  </si>
  <si>
    <t>工作按时完成率</t>
  </si>
  <si>
    <t>质量标准：就餐环境干净整洁，食材新鲜，符合疫情防控等工作要求</t>
  </si>
  <si>
    <t>项目实施进度：全年进行</t>
  </si>
  <si>
    <t>资金支付进度：根据项目实际实施进度进行支付，12月底前完成全部资金支付工作</t>
  </si>
  <si>
    <t>项目预算控制数</t>
  </si>
  <si>
    <t>在后勤方面节约工作餐成本</t>
  </si>
  <si>
    <t>确保勤保障及服务到位，保障好职工日常就餐等工作需求。</t>
  </si>
  <si>
    <t>使就餐环境得到改善</t>
  </si>
  <si>
    <t>在后勤保障方面有可持续性效益</t>
  </si>
  <si>
    <t>职工满意度</t>
  </si>
  <si>
    <t>150人</t>
    <phoneticPr fontId="10" type="noConversion"/>
  </si>
  <si>
    <t>优良中低差</t>
  </si>
  <si>
    <t>依据2020年2月交通委委托第三方的评审报告《关于北京市城市道路养护管理中心2021年后勤保障费项目预算评审报告》兴中海咨字【2021】第0081号文件精神，聘请食堂工作人员5人，满足150人工作餐需求，保障后勤工作顺利进行。</t>
    <phoneticPr fontId="10" type="noConversion"/>
  </si>
  <si>
    <t>完成</t>
    <phoneticPr fontId="10" type="noConversion"/>
  </si>
  <si>
    <t>30套/天</t>
    <phoneticPr fontId="10" type="noConversion"/>
  </si>
  <si>
    <t>支撑依据不充分</t>
    <phoneticPr fontId="10" type="noConversion"/>
  </si>
  <si>
    <t>城养中心后勤保障费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</si>
</sst>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"/>
      <family val="3"/>
      <charset val="134"/>
    </font>
    <font>
      <sz val="10.5"/>
      <color indexed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0" borderId="0"/>
    <xf numFmtId="0" fontId="7" fillId="0" borderId="0"/>
    <xf numFmtId="0" fontId="9" fillId="0" borderId="0"/>
    <xf numFmtId="0" fontId="9" fillId="0" borderId="0">
      <alignment vertical="center"/>
    </xf>
    <xf numFmtId="0" fontId="5" fillId="0" borderId="0"/>
    <xf numFmtId="0" fontId="9" fillId="0" borderId="0"/>
    <xf numFmtId="0" fontId="7" fillId="0" borderId="0">
      <alignment vertical="center"/>
    </xf>
    <xf numFmtId="0" fontId="6" fillId="0" borderId="0"/>
    <xf numFmtId="0" fontId="5" fillId="0" borderId="0"/>
    <xf numFmtId="0" fontId="3" fillId="0" borderId="0"/>
    <xf numFmtId="0" fontId="5" fillId="0" borderId="0"/>
    <xf numFmtId="0" fontId="9" fillId="0" borderId="0">
      <alignment vertical="center"/>
    </xf>
    <xf numFmtId="0" fontId="5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1" fillId="0" borderId="2" xfId="7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2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="85" zoomScaleNormal="90" zoomScaleSheetLayoutView="85" workbookViewId="0">
      <selection activeCell="B13" sqref="B13:E13"/>
    </sheetView>
  </sheetViews>
  <sheetFormatPr defaultColWidth="9" defaultRowHeight="13.5" x14ac:dyDescent="0.15"/>
  <cols>
    <col min="1" max="1" width="4.125" customWidth="1"/>
    <col min="2" max="2" width="8.875" customWidth="1"/>
    <col min="3" max="3" width="17.375" customWidth="1"/>
    <col min="4" max="4" width="20.25" style="4" customWidth="1"/>
    <col min="5" max="5" width="19.625" style="4" customWidth="1"/>
    <col min="6" max="6" width="12.625" customWidth="1"/>
    <col min="7" max="7" width="6.25" style="5" customWidth="1"/>
    <col min="8" max="8" width="8.625" customWidth="1"/>
    <col min="9" max="9" width="12.375" customWidth="1"/>
  </cols>
  <sheetData>
    <row r="1" spans="1:9" s="1" customFormat="1" ht="22.5" customHeight="1" x14ac:dyDescent="0.1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1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6"/>
      <c r="B3" s="6"/>
      <c r="C3" s="6"/>
      <c r="D3" s="7"/>
      <c r="E3" s="7"/>
      <c r="F3" s="6"/>
      <c r="G3" s="8"/>
      <c r="H3" s="9"/>
      <c r="I3" s="9"/>
    </row>
    <row r="4" spans="1:9" s="3" customFormat="1" x14ac:dyDescent="0.15">
      <c r="A4" s="20" t="s">
        <v>2</v>
      </c>
      <c r="B4" s="20"/>
      <c r="C4" s="20" t="s">
        <v>68</v>
      </c>
      <c r="D4" s="20"/>
      <c r="E4" s="20"/>
      <c r="F4" s="20"/>
      <c r="G4" s="20"/>
      <c r="H4" s="20"/>
      <c r="I4" s="20"/>
    </row>
    <row r="5" spans="1:9" s="3" customFormat="1" x14ac:dyDescent="0.15">
      <c r="A5" s="20" t="s">
        <v>3</v>
      </c>
      <c r="B5" s="20"/>
      <c r="C5" s="20" t="s">
        <v>4</v>
      </c>
      <c r="D5" s="20"/>
      <c r="E5" s="20"/>
      <c r="F5" s="11" t="s">
        <v>5</v>
      </c>
      <c r="G5" s="20" t="s">
        <v>6</v>
      </c>
      <c r="H5" s="20"/>
      <c r="I5" s="20"/>
    </row>
    <row r="6" spans="1:9" s="3" customFormat="1" x14ac:dyDescent="0.15">
      <c r="A6" s="20" t="s">
        <v>7</v>
      </c>
      <c r="B6" s="20"/>
      <c r="C6" s="20" t="s">
        <v>8</v>
      </c>
      <c r="D6" s="20"/>
      <c r="E6" s="20"/>
      <c r="F6" s="11" t="s">
        <v>9</v>
      </c>
      <c r="G6" s="20" t="s">
        <v>10</v>
      </c>
      <c r="H6" s="20"/>
      <c r="I6" s="20"/>
    </row>
    <row r="7" spans="1:9" s="3" customFormat="1" x14ac:dyDescent="0.15">
      <c r="A7" s="20" t="s">
        <v>11</v>
      </c>
      <c r="B7" s="20"/>
      <c r="C7" s="11"/>
      <c r="D7" s="10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0" t="s">
        <v>18</v>
      </c>
    </row>
    <row r="8" spans="1:9" s="3" customFormat="1" ht="13.5" customHeight="1" x14ac:dyDescent="0.15">
      <c r="A8" s="20" t="s">
        <v>19</v>
      </c>
      <c r="B8" s="20"/>
      <c r="C8" s="12" t="s">
        <v>20</v>
      </c>
      <c r="D8" s="10">
        <v>64.421000000000006</v>
      </c>
      <c r="E8" s="10">
        <v>64.421000000000006</v>
      </c>
      <c r="F8" s="11">
        <v>63.619500000000002</v>
      </c>
      <c r="G8" s="11">
        <v>10</v>
      </c>
      <c r="H8" s="13">
        <f>F8/E8</f>
        <v>0.98755840486797775</v>
      </c>
      <c r="I8" s="14">
        <f>ROUND(G8*H8,2)</f>
        <v>9.8800000000000008</v>
      </c>
    </row>
    <row r="9" spans="1:9" s="3" customFormat="1" ht="13.5" customHeight="1" x14ac:dyDescent="0.15">
      <c r="A9" s="21"/>
      <c r="B9" s="21"/>
      <c r="C9" s="12" t="s">
        <v>21</v>
      </c>
      <c r="D9" s="10">
        <v>64.421000000000006</v>
      </c>
      <c r="E9" s="10">
        <v>64.421000000000006</v>
      </c>
      <c r="F9" s="11">
        <v>63.619500000000002</v>
      </c>
      <c r="G9" s="11"/>
      <c r="H9" s="10"/>
      <c r="I9" s="10"/>
    </row>
    <row r="10" spans="1:9" s="3" customFormat="1" ht="13.5" customHeight="1" x14ac:dyDescent="0.15">
      <c r="A10" s="21"/>
      <c r="B10" s="21"/>
      <c r="C10" s="12" t="s">
        <v>22</v>
      </c>
      <c r="D10" s="10"/>
      <c r="E10" s="10"/>
      <c r="F10" s="11"/>
      <c r="G10" s="11"/>
      <c r="H10" s="10"/>
      <c r="I10" s="10"/>
    </row>
    <row r="11" spans="1:9" s="3" customFormat="1" x14ac:dyDescent="0.15">
      <c r="A11" s="21"/>
      <c r="B11" s="21"/>
      <c r="C11" s="12" t="s">
        <v>23</v>
      </c>
      <c r="D11" s="10"/>
      <c r="E11" s="10"/>
      <c r="F11" s="11"/>
      <c r="G11" s="11"/>
      <c r="H11" s="10"/>
      <c r="I11" s="10"/>
    </row>
    <row r="12" spans="1:9" s="3" customFormat="1" ht="18" customHeight="1" x14ac:dyDescent="0.15">
      <c r="A12" s="20" t="s">
        <v>24</v>
      </c>
      <c r="B12" s="20" t="s">
        <v>25</v>
      </c>
      <c r="C12" s="20"/>
      <c r="D12" s="20"/>
      <c r="E12" s="20"/>
      <c r="F12" s="20" t="s">
        <v>26</v>
      </c>
      <c r="G12" s="20"/>
      <c r="H12" s="20"/>
      <c r="I12" s="20"/>
    </row>
    <row r="13" spans="1:9" s="3" customFormat="1" ht="63.75" customHeight="1" x14ac:dyDescent="0.15">
      <c r="A13" s="20"/>
      <c r="B13" s="25" t="s">
        <v>64</v>
      </c>
      <c r="C13" s="26"/>
      <c r="D13" s="26"/>
      <c r="E13" s="27"/>
      <c r="F13" s="25" t="s">
        <v>27</v>
      </c>
      <c r="G13" s="26"/>
      <c r="H13" s="26"/>
      <c r="I13" s="27"/>
    </row>
    <row r="14" spans="1:9" s="3" customFormat="1" ht="27.75" customHeight="1" x14ac:dyDescent="0.15">
      <c r="A14" s="22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16</v>
      </c>
      <c r="H14" s="11" t="s">
        <v>18</v>
      </c>
      <c r="I14" s="10" t="s">
        <v>34</v>
      </c>
    </row>
    <row r="15" spans="1:9" s="3" customFormat="1" ht="21.75" customHeight="1" x14ac:dyDescent="0.15">
      <c r="A15" s="23"/>
      <c r="B15" s="20" t="s">
        <v>35</v>
      </c>
      <c r="C15" s="20" t="s">
        <v>36</v>
      </c>
      <c r="D15" s="30" t="s">
        <v>49</v>
      </c>
      <c r="E15" s="10" t="s">
        <v>62</v>
      </c>
      <c r="F15" s="10" t="s">
        <v>37</v>
      </c>
      <c r="G15" s="15">
        <v>8</v>
      </c>
      <c r="H15" s="19">
        <f>G15*72/150</f>
        <v>3.84</v>
      </c>
      <c r="I15" s="10"/>
    </row>
    <row r="16" spans="1:9" s="3" customFormat="1" ht="21.75" customHeight="1" x14ac:dyDescent="0.15">
      <c r="A16" s="23"/>
      <c r="B16" s="20"/>
      <c r="C16" s="20"/>
      <c r="D16" s="30" t="s">
        <v>50</v>
      </c>
      <c r="E16" s="10" t="s">
        <v>66</v>
      </c>
      <c r="F16" s="10" t="s">
        <v>66</v>
      </c>
      <c r="G16" s="15">
        <v>7</v>
      </c>
      <c r="H16" s="15">
        <v>7</v>
      </c>
      <c r="I16" s="10"/>
    </row>
    <row r="17" spans="1:9" s="3" customFormat="1" ht="21.75" customHeight="1" x14ac:dyDescent="0.15">
      <c r="A17" s="23"/>
      <c r="B17" s="20"/>
      <c r="C17" s="20" t="s">
        <v>38</v>
      </c>
      <c r="D17" s="30" t="s">
        <v>51</v>
      </c>
      <c r="E17" s="10" t="s">
        <v>39</v>
      </c>
      <c r="F17" s="10" t="s">
        <v>39</v>
      </c>
      <c r="G17" s="15">
        <v>4</v>
      </c>
      <c r="H17" s="15">
        <v>4</v>
      </c>
      <c r="I17" s="10"/>
    </row>
    <row r="18" spans="1:9" s="3" customFormat="1" ht="21.75" customHeight="1" x14ac:dyDescent="0.15">
      <c r="A18" s="23"/>
      <c r="B18" s="20"/>
      <c r="C18" s="20"/>
      <c r="D18" s="30" t="s">
        <v>52</v>
      </c>
      <c r="E18" s="10" t="s">
        <v>39</v>
      </c>
      <c r="F18" s="10" t="s">
        <v>39</v>
      </c>
      <c r="G18" s="15">
        <v>4</v>
      </c>
      <c r="H18" s="15">
        <v>4</v>
      </c>
      <c r="I18" s="10"/>
    </row>
    <row r="19" spans="1:9" s="3" customFormat="1" ht="53.25" customHeight="1" x14ac:dyDescent="0.15">
      <c r="A19" s="23"/>
      <c r="B19" s="20"/>
      <c r="C19" s="20"/>
      <c r="D19" s="30" t="s">
        <v>53</v>
      </c>
      <c r="E19" s="10" t="s">
        <v>63</v>
      </c>
      <c r="F19" s="10" t="s">
        <v>39</v>
      </c>
      <c r="G19" s="15">
        <v>5</v>
      </c>
      <c r="H19" s="15">
        <v>5</v>
      </c>
      <c r="I19" s="10"/>
    </row>
    <row r="20" spans="1:9" s="3" customFormat="1" ht="53.65" customHeight="1" x14ac:dyDescent="0.15">
      <c r="A20" s="23"/>
      <c r="B20" s="20"/>
      <c r="C20" s="20" t="s">
        <v>40</v>
      </c>
      <c r="D20" s="30" t="s">
        <v>54</v>
      </c>
      <c r="E20" s="10" t="s">
        <v>63</v>
      </c>
      <c r="F20" s="10" t="s">
        <v>65</v>
      </c>
      <c r="G20" s="15">
        <v>6</v>
      </c>
      <c r="H20" s="15">
        <v>6</v>
      </c>
      <c r="I20" s="10"/>
    </row>
    <row r="21" spans="1:9" s="3" customFormat="1" ht="66" customHeight="1" x14ac:dyDescent="0.15">
      <c r="A21" s="23"/>
      <c r="B21" s="20"/>
      <c r="C21" s="20"/>
      <c r="D21" s="30" t="s">
        <v>55</v>
      </c>
      <c r="E21" s="10" t="s">
        <v>63</v>
      </c>
      <c r="F21" s="10" t="s">
        <v>65</v>
      </c>
      <c r="G21" s="15">
        <v>6</v>
      </c>
      <c r="H21" s="15">
        <v>6</v>
      </c>
      <c r="I21" s="10"/>
    </row>
    <row r="22" spans="1:9" s="3" customFormat="1" ht="31.9" customHeight="1" x14ac:dyDescent="0.15">
      <c r="A22" s="23"/>
      <c r="B22" s="20"/>
      <c r="C22" s="16" t="s">
        <v>41</v>
      </c>
      <c r="D22" s="30" t="s">
        <v>56</v>
      </c>
      <c r="E22" s="10" t="s">
        <v>12</v>
      </c>
      <c r="F22" s="10" t="s">
        <v>12</v>
      </c>
      <c r="G22" s="15">
        <v>10</v>
      </c>
      <c r="H22" s="15">
        <v>10</v>
      </c>
      <c r="I22" s="10"/>
    </row>
    <row r="23" spans="1:9" s="3" customFormat="1" ht="39" customHeight="1" x14ac:dyDescent="0.15">
      <c r="A23" s="23"/>
      <c r="B23" s="22" t="s">
        <v>42</v>
      </c>
      <c r="C23" s="20" t="s">
        <v>43</v>
      </c>
      <c r="D23" s="30" t="s">
        <v>57</v>
      </c>
      <c r="E23" s="17" t="s">
        <v>63</v>
      </c>
      <c r="F23" s="10" t="s">
        <v>44</v>
      </c>
      <c r="G23" s="15">
        <f>30/4</f>
        <v>7.5</v>
      </c>
      <c r="H23" s="15">
        <v>6.5</v>
      </c>
      <c r="I23" s="10" t="s">
        <v>67</v>
      </c>
    </row>
    <row r="24" spans="1:9" s="3" customFormat="1" ht="49.35" customHeight="1" x14ac:dyDescent="0.15">
      <c r="A24" s="23"/>
      <c r="B24" s="23"/>
      <c r="C24" s="20"/>
      <c r="D24" s="30" t="s">
        <v>58</v>
      </c>
      <c r="E24" s="17" t="s">
        <v>63</v>
      </c>
      <c r="F24" s="10" t="s">
        <v>44</v>
      </c>
      <c r="G24" s="15">
        <f t="shared" ref="G24:G26" si="0">30/4</f>
        <v>7.5</v>
      </c>
      <c r="H24" s="15">
        <v>6.5</v>
      </c>
      <c r="I24" s="10" t="s">
        <v>67</v>
      </c>
    </row>
    <row r="25" spans="1:9" s="3" customFormat="1" ht="32.85" customHeight="1" x14ac:dyDescent="0.15">
      <c r="A25" s="23"/>
      <c r="B25" s="23"/>
      <c r="C25" s="20"/>
      <c r="D25" s="30" t="s">
        <v>59</v>
      </c>
      <c r="E25" s="17" t="s">
        <v>63</v>
      </c>
      <c r="F25" s="10" t="s">
        <v>45</v>
      </c>
      <c r="G25" s="15">
        <f t="shared" si="0"/>
        <v>7.5</v>
      </c>
      <c r="H25" s="15">
        <v>6.5</v>
      </c>
      <c r="I25" s="10" t="s">
        <v>67</v>
      </c>
    </row>
    <row r="26" spans="1:9" s="3" customFormat="1" ht="32.85" customHeight="1" x14ac:dyDescent="0.15">
      <c r="A26" s="23"/>
      <c r="B26" s="23"/>
      <c r="C26" s="20"/>
      <c r="D26" s="30" t="s">
        <v>60</v>
      </c>
      <c r="E26" s="17" t="s">
        <v>63</v>
      </c>
      <c r="F26" s="10" t="s">
        <v>44</v>
      </c>
      <c r="G26" s="15">
        <f t="shared" si="0"/>
        <v>7.5</v>
      </c>
      <c r="H26" s="15">
        <v>6.5</v>
      </c>
      <c r="I26" s="10" t="s">
        <v>67</v>
      </c>
    </row>
    <row r="27" spans="1:9" s="3" customFormat="1" ht="35.25" customHeight="1" x14ac:dyDescent="0.15">
      <c r="A27" s="24"/>
      <c r="B27" s="24"/>
      <c r="C27" s="10" t="s">
        <v>46</v>
      </c>
      <c r="D27" s="30" t="s">
        <v>61</v>
      </c>
      <c r="E27" s="10" t="s">
        <v>47</v>
      </c>
      <c r="F27" s="10" t="s">
        <v>47</v>
      </c>
      <c r="G27" s="15">
        <v>10</v>
      </c>
      <c r="H27" s="15">
        <v>9</v>
      </c>
      <c r="I27" s="10" t="s">
        <v>67</v>
      </c>
    </row>
    <row r="28" spans="1:9" s="3" customFormat="1" x14ac:dyDescent="0.15">
      <c r="A28" s="20" t="s">
        <v>48</v>
      </c>
      <c r="B28" s="20"/>
      <c r="C28" s="20"/>
      <c r="D28" s="20"/>
      <c r="E28" s="20"/>
      <c r="F28" s="20"/>
      <c r="G28" s="18"/>
      <c r="H28" s="18">
        <f>I8+SUM(H15:H27)</f>
        <v>90.72</v>
      </c>
      <c r="I28" s="10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8:F28"/>
    <mergeCell ref="A7:B7"/>
    <mergeCell ref="A8:B8"/>
    <mergeCell ref="A9:B9"/>
    <mergeCell ref="A10:B10"/>
    <mergeCell ref="A11:B11"/>
    <mergeCell ref="A12:A13"/>
    <mergeCell ref="A14:A27"/>
    <mergeCell ref="B15:B22"/>
    <mergeCell ref="B23:B27"/>
    <mergeCell ref="C15:C16"/>
    <mergeCell ref="C17:C19"/>
    <mergeCell ref="C20:C21"/>
    <mergeCell ref="C23:C26"/>
    <mergeCell ref="B12:E12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 </vt:lpstr>
      <vt:lpstr>'12.综合类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2023-05-12T07:12:06Z</cp:lastPrinted>
  <dcterms:created xsi:type="dcterms:W3CDTF">2018-03-29T06:56:00Z</dcterms:created>
  <dcterms:modified xsi:type="dcterms:W3CDTF">2023-05-12T07:12:12Z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