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9" i="1" l="1"/>
  <c r="F57" i="1"/>
  <c r="E57" i="1"/>
  <c r="D57" i="1"/>
  <c r="F56" i="1"/>
  <c r="E56" i="1"/>
  <c r="D56" i="1"/>
  <c r="F55" i="1"/>
  <c r="E55" i="1"/>
  <c r="D55" i="1"/>
  <c r="F54" i="1"/>
  <c r="E54" i="1"/>
  <c r="D54" i="1"/>
  <c r="F53" i="1"/>
  <c r="E53" i="1"/>
  <c r="D53" i="1"/>
  <c r="F52" i="1"/>
  <c r="E52" i="1"/>
  <c r="D52" i="1"/>
  <c r="F51" i="1"/>
  <c r="E51" i="1"/>
  <c r="D51" i="1"/>
  <c r="F50" i="1"/>
  <c r="E50" i="1"/>
  <c r="D50" i="1"/>
  <c r="L7" i="1" l="1"/>
</calcChain>
</file>

<file path=xl/sharedStrings.xml><?xml version="1.0" encoding="utf-8"?>
<sst xmlns="http://schemas.openxmlformats.org/spreadsheetml/2006/main" count="237" uniqueCount="137">
  <si>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</si>
  <si>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</si>
  <si>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</si>
  <si>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</si>
  <si>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</si>
  <si>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</si>
  <si>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</si>
  <si>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</si>
  <si>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</si>
  <si>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</si>
  <si>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</si>
  <si>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</si>
  <si>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</si>
  <si>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</si>
  <si>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</si>
  <si>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</si>
  <si>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</si>
  <si>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</si>
  <si>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</si>
  <si>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</si>
  <si>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</si>
  <si>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</si>
  <si>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</si>
  <si>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</si>
  <si>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</si>
  <si>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</si>
  <si>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</si>
  <si>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</si>
  <si>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</si>
  <si>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</si>
  <si>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总分</t>
  </si>
  <si>
    <t xml:space="preserve">  （ 2021 年度）</t>
    <phoneticPr fontId="6" type="noConversion"/>
  </si>
  <si>
    <t>北京市交通运输综合执法总队</t>
    <phoneticPr fontId="6" type="noConversion"/>
  </si>
  <si>
    <t>效果指标</t>
    <phoneticPr fontId="6" type="noConversion"/>
  </si>
  <si>
    <t>北京市交通委员会</t>
    <phoneticPr fontId="6" type="noConversion"/>
  </si>
  <si>
    <t xml:space="preserve">数量指标
</t>
    <phoneticPr fontId="6" type="noConversion"/>
  </si>
  <si>
    <t>效益指标</t>
    <phoneticPr fontId="6" type="noConversion"/>
  </si>
  <si>
    <t xml:space="preserve">时效指标
</t>
    <phoneticPr fontId="6" type="noConversion"/>
  </si>
  <si>
    <t xml:space="preserve">质量指标
</t>
    <phoneticPr fontId="6" type="noConversion"/>
  </si>
  <si>
    <t>支撑资料不足</t>
  </si>
  <si>
    <t xml:space="preserve">成本指标
</t>
    <phoneticPr fontId="6" type="noConversion"/>
  </si>
  <si>
    <t>工程质量监督执法经费</t>
    <phoneticPr fontId="6" type="noConversion"/>
  </si>
  <si>
    <t>赵利东</t>
    <phoneticPr fontId="6" type="noConversion"/>
  </si>
  <si>
    <t>1.2021年后勤保障经费：为我队工作人员提供就餐服务，保障单位正常运转，保证职工的福利待遇和就餐质量。
2.网络及软件运行维护费用：北京市交通运输综合执法总队16支队，按照总队[2020]51号文件要求，保障本支队各部门工作的正常开展，保障质量监督控制管理系统(一期)的安全正常运行、政务云存储及完成新监控点的接入，保障办公网络安全及试验检测鉴定、财务专用软件及OA系统的运维，保障政务外网的接入等。
3.技术资料印刷费：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申请相关专用技术资料印刷费用。
4.质量监督抽检费：为进一步加强工程现场质量监督管理，保证工程质量，拟对监督的高速公路、普通公路等工程项目进行实体抽检；加强对北京市沥青混合料厂、无机结合料稳定材料厂的质量管理，保证材料质量，对北京市黑白料厂路用材料进行专项抽检。
5.公路水运工程试验检测等级评定专家评审费：为进一步加强对北京市公路水运工程试验检测机构的管理，依据《公路水运工程试验检测管理办法》（交通部令2019年第38号）对北京市申请公路水运工程试验检测等级评定的机构进行现场评审。
6.专用设备检定及维护费：第十六支队依据《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保证试验检测数据真实、可靠，对专用设备定期检定、维护与升级。
7.博士后工作站工作经费：2013年经人社部批准成立博士后科研工作站，博士后科研工作站管理应符合《博士后管理工作规定》（国人部发[2006]149号）、《关于调整博士后日常经费标准的通知》（人社部函〔2015〕185号）等要求，保证博士后工作站正常运行，重点开展涉及交通运输基础设施建设与运营养护质量安全相关研究。
8.工程质量监督执法设备购置：第十六支队依据《建设工程质量管理条例》、《公路水运工程质量监督管理规定》、《公路水运工程质量安全督查办法》、《公路工程竣（交）工验收办法》、《北京市建设工程质量条例》等承担全市公路、水运、城市道路养护、城市轨道交通基础设施养护维修等领域工程质量和安全生产监督管理的行政执法工作。为保障工程质量监督执法及交竣工验收的检测鉴定工作、工程材料质量的试验鉴定工作正常开展，需购置和更新部分专用仪器设备。
9.聘用人员经费：我队食堂、物业均为自管，且未通市政供暖，为保障本队机构正常运转，我队聘用了31名非在编职工，其中食堂工作人员6人，电工2人，试验检测辅助人员12人，卫生保洁、保管人员4人，冬季锅炉工（季节工）2人，办公室、财务科辅助人员4人，能够顺利完成我队既定的各项工作任务。</t>
    <phoneticPr fontId="6" type="noConversion"/>
  </si>
  <si>
    <t>1.2021年后勤保障经费：已完成为我队工作人员提供就餐服务，保障单位正常运转，保证职工的福利待遇和就餐质量。
2.网络及软件运行维护费用：已完成保障本支队各部门工作的正常开展，保障质量监督控制管理系统(一期)的安全正常运行、政务云存储及完成新监控点的接入，保障办公网络安全及试验检测鉴定、及OA系统的运维，保障政务外网的接入等。
3.技术资料印刷费：已完成部分相关专用技术资料印刷费用。
4.质量监督抽检费：已完成对监督的高速公路、普通公路等工程项目进行实体抽检；对北京市黑白料厂路用材料进行专项抽检。
5.公路水运工程试验检测等级评定专家评审费：已完成北京市申请公路水运工程试验检测等级评定的机构进行现场评审。
6.专用设备检定及维护费：已完成对专用设备定期检定、维护与升级。
7.博士后工作站工作经费：已完成保证博士后工作站正常运行工作。
8.工程质量监督执法设备购置：已完成需购置和更新部分专用仪器设备工作。
9.聘用人员经费：已完成保障本支队机构正常运转各项工作任务。</t>
    <phoneticPr fontId="6" type="noConversion"/>
  </si>
  <si>
    <t>2021年后勤保障经费</t>
  </si>
  <si>
    <t>就餐人数112人</t>
    <phoneticPr fontId="6" type="noConversion"/>
  </si>
  <si>
    <t>就餐人数102人</t>
    <phoneticPr fontId="6" type="noConversion"/>
  </si>
  <si>
    <t>10名人员离职。</t>
  </si>
  <si>
    <t>网络及软件运行维护费用</t>
  </si>
  <si>
    <t>监控一期政务云租赁：服务器3台；监控一期系统运维：政务云服务器3台、实体服务器6台；网络及软件服务，3项；财务软件运行维护，1项，4台；互联网接入费，1项，1条。</t>
    <phoneticPr fontId="6" type="noConversion"/>
  </si>
  <si>
    <t>技术资料印刷费</t>
  </si>
  <si>
    <t>公路技术状况、路基路面、桥隧、桩基、交竣工、工程材料试验检测报告和委托单等8000份，质量管理文件等其他技术资料1000份。</t>
    <phoneticPr fontId="6" type="noConversion"/>
  </si>
  <si>
    <t>公路技术状况、路基路面、桥隧、桩基、交竣工、工程材料试验检测报告和委托单等50000份，质量管理文件等其他技术资料500份。</t>
    <phoneticPr fontId="6" type="noConversion"/>
  </si>
  <si>
    <t>试验检测工作2021年4月停止进行，质量管理文件等资料不再印制。</t>
  </si>
  <si>
    <t>质量监督抽检费</t>
  </si>
  <si>
    <t>完成桥梁验收抽检3座；桥梁监督检测砼强度800组，钢筋保护层80组，桥梁结构尺寸4座；隧道检测几何尺寸3座（隧道长度1000米、1800米、1800米），衬砌厚度2000米，锚杆拉拔力60根，大面平整度200处；抽检沥青针入度、延度、软化点、薄膜加热试验各3组；水泥标准稠度用水量、凝结时间、胶砂强度、安定性各21组；石灰有效氧化钙和氧化镁含量20组；集料颗粒分析25组；集料针片状颗粒含量37组；集料压碎值14组；集料软量含量34组。</t>
    <phoneticPr fontId="6" type="noConversion"/>
  </si>
  <si>
    <t>完成桥梁验收抽检3座；桥梁监督检测砼强度800组，钢筋保护层80组，桥梁结构尺寸4座；隧道检测几何尺寸3座（隧道长度1000米、1800米、1800米），衬砌厚度2000米，锚杆拉拔力60根，大面平整度200处；抽检沥青针入度、延度、软化点、薄膜加热试验各3组；水泥标准稠度用水量、凝结时间、胶砂强度、安定性各21组；石灰有效氧化钙和氧化镁含量20组；集料颗粒分析25组；集料针片状颗粒含量37组；集料压碎值14组；集料软量含量34组</t>
    <phoneticPr fontId="6" type="noConversion"/>
  </si>
  <si>
    <t>公路水运工程试验检测等级评定专家评审费</t>
  </si>
  <si>
    <t>专家评审会18次，等级评定18家，主要对在北京市申请公路水运工程试验检测等级评定的机构进行现场评审。</t>
    <phoneticPr fontId="6" type="noConversion"/>
  </si>
  <si>
    <t>专家评审会13次，等级评定13家，主要对在北京市申请公路水运工程试验检测等级评定的机构进行现场评审。</t>
    <phoneticPr fontId="6" type="noConversion"/>
  </si>
  <si>
    <t>申请试验检测等级资质机构减少。</t>
  </si>
  <si>
    <t>专用设备检定及维护费</t>
  </si>
  <si>
    <t>605台套设备校准、比对、检定；185台套设备维护保养升级。</t>
    <phoneticPr fontId="6" type="noConversion"/>
  </si>
  <si>
    <t>博士后工作站工作经费</t>
  </si>
  <si>
    <t>在站博士后1名，工作站1家。</t>
    <phoneticPr fontId="6" type="noConversion"/>
  </si>
  <si>
    <t>工程质量监督执法设备购置</t>
  </si>
  <si>
    <t>购置路面雷达测试系统1套；路面层间粘结强度试验仪1台；更新无机结合料稳定材料成型脱模一体机、双端面岩石切割机各1台。</t>
  </si>
  <si>
    <t>购置路面雷达测试系统1套；路面层间粘结强度试验仪1台；更新无机结合料稳定材料成型脱模一体机、双端面岩石切割机各1台。</t>
    <phoneticPr fontId="6" type="noConversion"/>
  </si>
  <si>
    <t>聘用人员经费</t>
  </si>
  <si>
    <t>聘用人员共31名非在编职工，其中食堂工作人员6人，电工2人，试验检测辅助人员13人，卫生保洁、保管人员4人，冬季锅炉工（季节工）2人，办公室、财务科辅助人员4人</t>
    <phoneticPr fontId="6" type="noConversion"/>
  </si>
  <si>
    <t>聘用人员共21名非在编职工，其中食堂工作人员6人，电工1人，试验检测辅助人员5人，卫生保洁、保管人员4人，冬季锅炉工（季节工）2人，办公室、财务科辅助人员3人。</t>
    <phoneticPr fontId="6" type="noConversion"/>
  </si>
  <si>
    <t>每日进货，保证食材新鲜，饮食干净卫生，每餐按时开饭。</t>
  </si>
  <si>
    <t>验收合格率100%</t>
  </si>
  <si>
    <t>验收合格率100%</t>
    <phoneticPr fontId="6" type="noConversion"/>
  </si>
  <si>
    <t>验收合格率100%，政府采购率100%。</t>
    <phoneticPr fontId="6" type="noConversion"/>
  </si>
  <si>
    <t>验收合格率100%，政府采购率100%。</t>
  </si>
  <si>
    <t>数据真实、无误，符合国家和交通运输部有关规范和标准（GB28635-2012,JTGF-10-2006，TGE-20-2011,JTGE-30-2005）等。</t>
    <phoneticPr fontId="6" type="noConversion"/>
  </si>
  <si>
    <t>数据真实、无误，符合国家和交通运输部有关规范和标准（GB28635-2012,JTGF-10-2006，TGE-20-2011,JTGE-30-2005）等。</t>
  </si>
  <si>
    <t>依据交通运输部关于公布《公路水运工程试验检测机构等级标准》及《公路水运工程试验检测机构等级评定及换证复核工作程序》的通知（交安监发﹝2017﹞113号）进行等级评定</t>
    <phoneticPr fontId="6" type="noConversion"/>
  </si>
  <si>
    <t>依据交通运输部关于公布《公路水运工程试验检测机构等级标准》及《公路水运工程试验检测机构等级评定及换证复核工作程序》的通知（交安监发﹝2017﹞113号）进行等级评定</t>
  </si>
  <si>
    <t>1.符合《检验检测机构资质认定能力评价 检验检测机构通用要求》（RB/T214-2017）和《公路水运工程试验检测等级管理要求》（JT/T 1181-2018）标准要求。2.设备正常运转率100%，故障响应率100%，故障排除率99.99%，故障相应时间≦24小时，验收合格率100%。</t>
    <phoneticPr fontId="6" type="noConversion"/>
  </si>
  <si>
    <t>1.符合《检验检测机构资质认定能力评价 检验检测机构通用要求》（RB/T214-2017）和《公路水运工程试验检测等级管理要求》（JT/T 1181-2018）标准要求。2.设备正常运转率100%，故障响应率100%，故障排除率99.99%，故障相应时间≦24小时，验收合格率100%。</t>
  </si>
  <si>
    <t>符合《博士后管理工作规定》（国人部发[2006]149号）、《关于调整博士后日常经费标准的通知》（人社部函〔2015〕185号）等要求，保证在站博士后待遇，保障博士后科研工作有序推进。</t>
    <phoneticPr fontId="6" type="noConversion"/>
  </si>
  <si>
    <t>验收合格率100%</t>
    <phoneticPr fontId="6" type="noConversion"/>
  </si>
  <si>
    <t>按时按质完成各项工作，经考评达到合格标准，工作任务完成率100%，员工出勤率100%。</t>
    <phoneticPr fontId="6" type="noConversion"/>
  </si>
  <si>
    <t>全年进行（包含节假日、晚间加班）</t>
    <phoneticPr fontId="6" type="noConversion"/>
  </si>
  <si>
    <t>全年进行（包含节假日、晚间加班）</t>
  </si>
  <si>
    <t>公路水运工程试验检测等级评定专家评审费</t>
    <phoneticPr fontId="6" type="noConversion"/>
  </si>
  <si>
    <t>监控一期政务云租赁：执行周期2021年6月至2022年5月；系统运维：全年进行，执行周期2021年1月至2021年12月，验收时间2021年12月。</t>
    <phoneticPr fontId="6" type="noConversion"/>
  </si>
  <si>
    <t>监控一期政务云租赁：执行周期2021年6月至2022年5月；系统运维：全年进行，执行周期2021年1月至2021年12月，验收时间2021年12月。</t>
  </si>
  <si>
    <t>待预算批复后即开始实施，根据实际情况印刷、发放，12月底前全部完成</t>
    <phoneticPr fontId="6" type="noConversion"/>
  </si>
  <si>
    <t>待预算批复后即开始实施，根据实际情况印刷、发放，12月底前全部完成</t>
  </si>
  <si>
    <t>项目启动时间3月；合同签署时间4月；根据合同约定，上半年完成30%、下半年完成70%，逐项验收，年底综合验收；2021年年底顺利完成各项指标抽检工作</t>
    <phoneticPr fontId="6" type="noConversion"/>
  </si>
  <si>
    <t>项目启动时间3月；合同签署时间4月；根据合同约定，上半年完成0%、下半年完成98.70%，逐项验收，年底综合验收；2021年年底顺利完成各项指标抽检工作</t>
    <phoneticPr fontId="6" type="noConversion"/>
  </si>
  <si>
    <t>收到公路水运工程试验检测等级评定申请后，5个工作日内完成符合性审查，出具受理或不受理意见，受理的，15个工作日内完成初审工作，初审合格的进入现场评审阶段，在实施现场评审前5个工作日发评审通知书，评审专家一般为3人，评审时间一般为2天。评审结束后发放专家费。评审工作按照机构申请的时间全年进行。</t>
    <phoneticPr fontId="6" type="noConversion"/>
  </si>
  <si>
    <t>合性审查，出具受理或不受理意见，受理的，15个工作日内完成初审工作，初审合格的进入现场评审阶段，在实施现场评审前5个工作日发评审通知书，评审专家一般为3人，评审时间一般为2天。评审结束后发放专家费。评审工作按照机构申请的时间全年进行。</t>
  </si>
  <si>
    <t>1.专用设备检定实施进度：预算批复后开始实施，合同签订3月前完成，二季度检定完成率20%，三季度检定完成率60%，四季度检定完成率100%，11月底前完成全部检定工作。2.专用设备维护实施进度：工作全年进行，项目执行周期2021年1月至2021年12月，12月底前完成项目验收，按时完成率100%。3.资金支付进度：一季度10%，二季度30%，三季度50%，四季度100%。</t>
    <phoneticPr fontId="6" type="noConversion"/>
  </si>
  <si>
    <t>1.专用设备检定实施进度：预算批复后开始实施，合同签订3月前未完成，二季度检定完成率0%，三季度检定完成率12.12%，四季度检定完成率96.24%，11月底前完成全部检定工作。2.专用设备维护实施进度：工作全年进行，项目执行周期2021年1月至2021年12月，12月底前完成项目验收，按时完成率100%。3.资金支付进度：一季度10%，二季度30%，三季度50%，四季度100%。</t>
    <phoneticPr fontId="6" type="noConversion"/>
  </si>
  <si>
    <t>按照《博士后管理工作规定》支付博士后人员经费，按照联合培养协议及相关项目合同支付经费，12月底前完成资金支付工作。</t>
    <phoneticPr fontId="6" type="noConversion"/>
  </si>
  <si>
    <t>待预算批复后开始实施，5月前设备选型，7月前签订合同，10月底前完成验收。</t>
    <phoneticPr fontId="6" type="noConversion"/>
  </si>
  <si>
    <t>待预算批复后开始实施，5月前设备选型，9月和10月月前签订合同，12月底前完成验收。</t>
    <phoneticPr fontId="6" type="noConversion"/>
  </si>
  <si>
    <t>按照合同规定按月发放并交纳费用，12月底完成全部资金支付工作，资金支付及时率100%。</t>
    <phoneticPr fontId="6" type="noConversion"/>
  </si>
  <si>
    <t>按照合同规定按月发放并交纳费用，12月底完成全部资金支付工作，资金支付及时率85.02%。</t>
    <phoneticPr fontId="6" type="noConversion"/>
  </si>
  <si>
    <t>未按时间节点开展工作。</t>
    <phoneticPr fontId="6" type="noConversion"/>
  </si>
  <si>
    <t>资金支付率未完成。</t>
    <phoneticPr fontId="6" type="noConversion"/>
  </si>
  <si>
    <t>未按时间节点开展工作。</t>
  </si>
  <si>
    <t>2021年后勤保障经费</t>
    <phoneticPr fontId="6" type="noConversion"/>
  </si>
  <si>
    <t>专用设备检定及维护费</t>
    <phoneticPr fontId="6" type="noConversion"/>
  </si>
  <si>
    <t>项目预算控制数112.49</t>
    <phoneticPr fontId="6" type="noConversion"/>
  </si>
  <si>
    <t>项目预算控制数76.75</t>
    <phoneticPr fontId="6" type="noConversion"/>
  </si>
  <si>
    <t>项目预算控制数11.45</t>
    <phoneticPr fontId="6" type="noConversion"/>
  </si>
  <si>
    <t>项目预算控制数49.753</t>
    <phoneticPr fontId="6" type="noConversion"/>
  </si>
  <si>
    <t>项目预算控制数8.64</t>
    <phoneticPr fontId="6" type="noConversion"/>
  </si>
  <si>
    <t>项目预算控制数94.8516</t>
    <phoneticPr fontId="6" type="noConversion"/>
  </si>
  <si>
    <t>项目预算控制数4.14</t>
    <phoneticPr fontId="6" type="noConversion"/>
  </si>
  <si>
    <t>项目预算控制数104.00</t>
    <phoneticPr fontId="6" type="noConversion"/>
  </si>
  <si>
    <t>项目预算控制数215.867436</t>
    <phoneticPr fontId="6" type="noConversion"/>
  </si>
  <si>
    <t>保障单位正常运转，提高职工的福利待遇，保证职工就餐质量。</t>
  </si>
  <si>
    <t>保障本支队各部门工作的正常开展和信息技术安全，辅助道路工程执法检查工作得以顺利实施。</t>
  </si>
  <si>
    <t>保障工程质量监督执法及交竣工验收的检测鉴定工作、工程材料质量的试验鉴定工作正常开展。</t>
  </si>
  <si>
    <t>通过质量监督抽检数据，发现质量隐患或缺陷，规范工程参建单位质量管理行为。</t>
  </si>
  <si>
    <t>通过对北京市公路水运工程试验检测机构进行等级评定，实现对北京市公路水运工程试验检测机构的管理，促进公路水运工程试验检测机构水平的稳定提升。</t>
  </si>
  <si>
    <t>保障工程质量监督执法及交竣工验收的检测鉴定工作、工程材料质量的试验鉴定工作正常开展，数据真实、可靠。</t>
  </si>
  <si>
    <t>保证博士后工作站正常运行，重点开展涉及交通运输基础设施建设与运营养护质量安全相关研究，保证到博士后完成各项工作，顺利出站。</t>
  </si>
  <si>
    <t>保障工程质量监督执法及交竣工验收的检测鉴定工作、工程材料质量的试验鉴定工作正常开展，有力保障首都道路工程质量。</t>
  </si>
  <si>
    <t>能够顺利完成我队既定的各项工作任务，保障机构正常运转。</t>
    <phoneticPr fontId="6" type="noConversion"/>
  </si>
  <si>
    <t>支撑资料不足</t>
    <phoneticPr fontId="6" type="noConversion"/>
  </si>
  <si>
    <t>保障单位正常运转，提高职工的福利待遇，保证职工就餐质量。</t>
    <phoneticPr fontId="6" type="noConversion"/>
  </si>
  <si>
    <t>保障本支队各部门工作的正常开展和信息技术安全，辅助道路工程执法检查工作得以顺利实施。</t>
    <phoneticPr fontId="6" type="noConversion"/>
  </si>
  <si>
    <t>保障工程质量监督执法及交竣工验收的检测鉴定工作、工程材料质量的试验鉴定工作正常开展。</t>
    <phoneticPr fontId="6" type="noConversion"/>
  </si>
  <si>
    <t>通过质量监督抽检数据，发现质量隐患或缺陷，规范工程参建单位质量管理行为。</t>
    <phoneticPr fontId="6" type="noConversion"/>
  </si>
  <si>
    <t>通过对北京市公路水运工程试验检测机构进行等级评定，实现对北京市公路水运工程试验检测机构的管理，促进公路水运工程试验检测机构水平的稳定提升。</t>
    <phoneticPr fontId="6" type="noConversion"/>
  </si>
  <si>
    <t>保障工程质量监督执法及交竣工验收的检测鉴定工作、工程材料质量的试验鉴定工作正常开展，数据真实、可靠。</t>
    <phoneticPr fontId="6" type="noConversion"/>
  </si>
  <si>
    <t>保证博士后工作站正常运行，重点开展涉及交通运输基础设施建设与运营养护质量安全相关研究，保证到博士后完成各项工作，顺利出站。</t>
    <phoneticPr fontId="6" type="noConversion"/>
  </si>
  <si>
    <t>保障工程质量监督执法及交竣工验收的检测鉴定工作、工程材料质量的试验鉴定工作正常开展，有力保障首都道路工程质量。</t>
    <phoneticPr fontId="6" type="noConversion"/>
  </si>
  <si>
    <t>87502225-8201</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</si>
</sst>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0000_);[Red]\(0.000000\)"/>
    <numFmt numFmtId="177" formatCode="#,##0.000000"/>
  </numFmts>
  <fonts count="13">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rgb="FF000000"/>
      <name val="仿宋_GB2312"/>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5">
    <xf numFmtId="0" fontId="0" fillId="0" borderId="0"/>
    <xf numFmtId="9" fontId="7" fillId="0" borderId="0" applyFont="0" applyFill="0" applyBorder="0" applyAlignment="0" applyProtection="0">
      <alignment vertical="center"/>
    </xf>
    <xf numFmtId="0" fontId="8" fillId="0" borderId="0"/>
    <xf numFmtId="0" fontId="9" fillId="0" borderId="0"/>
    <xf numFmtId="43" fontId="7" fillId="0" borderId="0" applyFont="0" applyFill="0" applyBorder="0" applyAlignment="0" applyProtection="0">
      <alignment vertical="center"/>
    </xf>
  </cellStyleXfs>
  <cellXfs count="23">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10" fillId="0" borderId="2" xfId="0" applyFont="1" applyBorder="1" applyAlignment="1">
      <alignment horizontal="center" vertical="center" wrapText="1"/>
    </xf>
    <xf numFmtId="0" fontId="11" fillId="0" borderId="2" xfId="0" applyFont="1" applyBorder="1" applyAlignment="1">
      <alignment horizontal="right" vertical="center"/>
    </xf>
    <xf numFmtId="0" fontId="11" fillId="0" borderId="2" xfId="2" applyFont="1" applyFill="1" applyBorder="1" applyAlignment="1">
      <alignment horizontal="center" vertical="center" wrapText="1"/>
    </xf>
    <xf numFmtId="0" fontId="11" fillId="0" borderId="2" xfId="2" applyFont="1" applyFill="1" applyBorder="1" applyAlignment="1">
      <alignment horizontal="left" vertical="center" wrapText="1"/>
    </xf>
    <xf numFmtId="0" fontId="11" fillId="0" borderId="2" xfId="2" applyFont="1" applyFill="1" applyBorder="1" applyAlignment="1">
      <alignment vertical="center" wrapText="1"/>
    </xf>
    <xf numFmtId="4" fontId="12" fillId="0" borderId="2" xfId="2" applyNumberFormat="1" applyFont="1" applyFill="1" applyBorder="1" applyAlignment="1">
      <alignment horizontal="left" vertical="center" wrapText="1"/>
    </xf>
    <xf numFmtId="176" fontId="12" fillId="0" borderId="2" xfId="2" applyNumberFormat="1" applyFont="1" applyFill="1" applyBorder="1" applyAlignment="1">
      <alignment horizontal="right" vertical="center" wrapText="1"/>
    </xf>
    <xf numFmtId="0" fontId="12" fillId="0" borderId="2" xfId="2" applyFont="1" applyFill="1" applyBorder="1" applyAlignment="1">
      <alignment horizontal="left" vertical="center" wrapText="1"/>
    </xf>
    <xf numFmtId="43" fontId="12" fillId="0" borderId="2" xfId="4" applyFont="1" applyFill="1" applyBorder="1" applyAlignment="1">
      <alignment horizontal="left" vertical="center" wrapText="1"/>
    </xf>
    <xf numFmtId="177" fontId="12" fillId="0" borderId="2" xfId="2" applyNumberFormat="1" applyFont="1" applyFill="1" applyBorder="1" applyAlignment="1">
      <alignment horizontal="left" vertical="center" wrapText="1"/>
    </xf>
    <xf numFmtId="0" fontId="12" fillId="0" borderId="2" xfId="2" applyFont="1" applyFill="1" applyBorder="1" applyAlignment="1">
      <alignment horizontal="right"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2" xfId="3" applyFont="1" applyBorder="1" applyAlignment="1">
      <alignment horizontal="center" vertical="center" wrapText="1"/>
    </xf>
    <xf numFmtId="0" fontId="11" fillId="0" borderId="2" xfId="0" applyFont="1" applyBorder="1" applyAlignment="1">
      <alignment horizontal="left"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10" fontId="10" fillId="0" borderId="2" xfId="1" applyNumberFormat="1" applyFont="1" applyBorder="1" applyAlignment="1">
      <alignment horizontal="center" vertical="center" wrapText="1"/>
    </xf>
    <xf numFmtId="0" fontId="11" fillId="0" borderId="2" xfId="0" applyFont="1" applyBorder="1" applyAlignment="1">
      <alignment vertical="center" wrapText="1"/>
    </xf>
  </cellXfs>
  <cellStyles count="5">
    <cellStyle name="百分比" xfId="1" builtinId="5"/>
    <cellStyle name="常规" xfId="0" builtinId="0"/>
    <cellStyle name="常规 2 2" xfId="3"/>
    <cellStyle name="常规 4 4" xfId="2"/>
    <cellStyle name="千位分隔"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tabSelected="1" zoomScale="70" zoomScaleNormal="70" workbookViewId="0">
      <selection activeCell="H12" sqref="H12:N12"/>
    </sheetView>
  </sheetViews>
  <sheetFormatPr defaultRowHeight="13.5"/>
  <cols>
    <col min="7" max="7" width="33.25" customWidth="1"/>
    <col min="8" max="8" width="21.375" customWidth="1"/>
    <col min="14" max="14" width="18.5" customWidth="1"/>
  </cols>
  <sheetData>
    <row r="1" spans="1:14" ht="22.9" customHeight="1">
      <c r="A1" s="19" t="s">
        <v>0</v>
      </c>
      <c r="B1" s="19"/>
      <c r="C1" s="19"/>
      <c r="D1" s="19"/>
      <c r="E1" s="19"/>
      <c r="F1" s="19"/>
      <c r="G1" s="19"/>
      <c r="H1" s="19"/>
      <c r="I1" s="19"/>
      <c r="J1" s="19"/>
      <c r="K1" s="19"/>
      <c r="L1" s="19"/>
      <c r="M1" s="19"/>
      <c r="N1" s="19"/>
    </row>
    <row r="2" spans="1:14" ht="19.5" thickBot="1">
      <c r="A2" s="20" t="s">
        <v>31</v>
      </c>
      <c r="B2" s="20"/>
      <c r="C2" s="20"/>
      <c r="D2" s="20"/>
      <c r="E2" s="20"/>
      <c r="F2" s="20"/>
      <c r="G2" s="20"/>
      <c r="H2" s="20"/>
      <c r="I2" s="20"/>
      <c r="J2" s="20"/>
      <c r="K2" s="20"/>
      <c r="L2" s="20"/>
      <c r="M2" s="20"/>
      <c r="N2" s="20"/>
    </row>
    <row r="3" spans="1:14" ht="14.25" thickBot="1">
      <c r="A3" s="15" t="s">
        <v>1</v>
      </c>
      <c r="B3" s="15"/>
      <c r="C3" s="15" t="s">
        <v>41</v>
      </c>
      <c r="D3" s="15"/>
      <c r="E3" s="15"/>
      <c r="F3" s="15"/>
      <c r="G3" s="15"/>
      <c r="H3" s="15"/>
      <c r="I3" s="15"/>
      <c r="J3" s="15"/>
      <c r="K3" s="15"/>
      <c r="L3" s="15"/>
      <c r="M3" s="15"/>
      <c r="N3" s="15"/>
    </row>
    <row r="4" spans="1:14" ht="14.25" thickBot="1">
      <c r="A4" s="15" t="s">
        <v>2</v>
      </c>
      <c r="B4" s="15"/>
      <c r="C4" s="15" t="s">
        <v>34</v>
      </c>
      <c r="D4" s="15"/>
      <c r="E4" s="15"/>
      <c r="F4" s="15"/>
      <c r="G4" s="15"/>
      <c r="H4" s="15" t="s">
        <v>3</v>
      </c>
      <c r="I4" s="15"/>
      <c r="J4" s="15" t="s">
        <v>32</v>
      </c>
      <c r="K4" s="15"/>
      <c r="L4" s="15"/>
      <c r="M4" s="15"/>
      <c r="N4" s="15"/>
    </row>
    <row r="5" spans="1:14" ht="14.25" thickBot="1">
      <c r="A5" s="15" t="s">
        <v>4</v>
      </c>
      <c r="B5" s="15"/>
      <c r="C5" s="15" t="s">
        <v>42</v>
      </c>
      <c r="D5" s="15"/>
      <c r="E5" s="15"/>
      <c r="F5" s="15"/>
      <c r="G5" s="15"/>
      <c r="H5" s="15" t="s">
        <v>5</v>
      </c>
      <c r="I5" s="15"/>
      <c r="J5" s="15" t="s">
        <v>136</v>
      </c>
      <c r="K5" s="15"/>
      <c r="L5" s="15"/>
      <c r="M5" s="15"/>
      <c r="N5" s="15"/>
    </row>
    <row r="6" spans="1:14" ht="26.25" thickBot="1">
      <c r="A6" s="15" t="s">
        <v>6</v>
      </c>
      <c r="B6" s="15"/>
      <c r="C6" s="15"/>
      <c r="D6" s="15"/>
      <c r="E6" s="4" t="s">
        <v>8</v>
      </c>
      <c r="F6" s="15" t="s">
        <v>9</v>
      </c>
      <c r="G6" s="15"/>
      <c r="H6" s="15" t="s">
        <v>10</v>
      </c>
      <c r="I6" s="15"/>
      <c r="J6" s="15" t="s">
        <v>11</v>
      </c>
      <c r="K6" s="15"/>
      <c r="L6" s="15" t="s">
        <v>12</v>
      </c>
      <c r="M6" s="15"/>
      <c r="N6" s="4" t="s">
        <v>13</v>
      </c>
    </row>
    <row r="7" spans="1:14" ht="14.25" thickBot="1">
      <c r="A7" s="15" t="s">
        <v>7</v>
      </c>
      <c r="B7" s="15"/>
      <c r="C7" s="15" t="s">
        <v>14</v>
      </c>
      <c r="D7" s="15"/>
      <c r="E7" s="5">
        <v>851.49699999999996</v>
      </c>
      <c r="F7" s="15">
        <v>677.94203600000003</v>
      </c>
      <c r="G7" s="15">
        <v>677.94203600000003</v>
      </c>
      <c r="H7" s="15">
        <v>581.48745199999996</v>
      </c>
      <c r="I7" s="15">
        <v>581.48745199999996</v>
      </c>
      <c r="J7" s="15">
        <v>10</v>
      </c>
      <c r="K7" s="15"/>
      <c r="L7" s="21">
        <f>H7/F7</f>
        <v>0.85772443825861233</v>
      </c>
      <c r="M7" s="21"/>
      <c r="N7" s="4">
        <v>8.58</v>
      </c>
    </row>
    <row r="8" spans="1:14" ht="14.25" thickBot="1">
      <c r="A8" s="22"/>
      <c r="B8" s="22"/>
      <c r="C8" s="15" t="s">
        <v>15</v>
      </c>
      <c r="D8" s="15"/>
      <c r="E8" s="5">
        <v>71.5</v>
      </c>
      <c r="F8" s="15">
        <v>71.5</v>
      </c>
      <c r="G8" s="15">
        <v>71.5</v>
      </c>
      <c r="H8" s="15">
        <v>71.5</v>
      </c>
      <c r="I8" s="15">
        <v>71.5</v>
      </c>
      <c r="J8" s="15"/>
      <c r="K8" s="15"/>
      <c r="L8" s="15"/>
      <c r="M8" s="15"/>
      <c r="N8" s="4" t="s">
        <v>16</v>
      </c>
    </row>
    <row r="9" spans="1:14" ht="14.25" thickBot="1">
      <c r="A9" s="22"/>
      <c r="B9" s="22"/>
      <c r="C9" s="15" t="s">
        <v>17</v>
      </c>
      <c r="D9" s="15"/>
      <c r="E9" s="5"/>
      <c r="F9" s="15"/>
      <c r="G9" s="15"/>
      <c r="H9" s="15"/>
      <c r="I9" s="15"/>
      <c r="J9" s="15" t="s">
        <v>16</v>
      </c>
      <c r="K9" s="15"/>
      <c r="L9" s="15"/>
      <c r="M9" s="15"/>
      <c r="N9" s="4" t="s">
        <v>16</v>
      </c>
    </row>
    <row r="10" spans="1:14" ht="14.25" thickBot="1">
      <c r="A10" s="22"/>
      <c r="B10" s="22"/>
      <c r="C10" s="15" t="s">
        <v>18</v>
      </c>
      <c r="D10" s="15"/>
      <c r="E10" s="5">
        <v>779.99699999999996</v>
      </c>
      <c r="F10" s="15">
        <v>606.44203600000003</v>
      </c>
      <c r="G10" s="15"/>
      <c r="H10" s="15">
        <v>509.98745200000002</v>
      </c>
      <c r="I10" s="15">
        <v>509.98745200000002</v>
      </c>
      <c r="J10" s="15" t="s">
        <v>16</v>
      </c>
      <c r="K10" s="15"/>
      <c r="L10" s="15"/>
      <c r="M10" s="15"/>
      <c r="N10" s="4" t="s">
        <v>16</v>
      </c>
    </row>
    <row r="11" spans="1:14" ht="14.25" thickBot="1">
      <c r="A11" s="15" t="s">
        <v>19</v>
      </c>
      <c r="B11" s="15" t="s">
        <v>20</v>
      </c>
      <c r="C11" s="15"/>
      <c r="D11" s="15"/>
      <c r="E11" s="15"/>
      <c r="F11" s="15"/>
      <c r="G11" s="15"/>
      <c r="H11" s="15" t="s">
        <v>21</v>
      </c>
      <c r="I11" s="15"/>
      <c r="J11" s="15"/>
      <c r="K11" s="15"/>
      <c r="L11" s="15"/>
      <c r="M11" s="15"/>
      <c r="N11" s="15"/>
    </row>
    <row r="12" spans="1:14" ht="272.45" customHeight="1" thickBot="1">
      <c r="A12" s="15"/>
      <c r="B12" s="15" t="s">
        <v>43</v>
      </c>
      <c r="C12" s="15"/>
      <c r="D12" s="15"/>
      <c r="E12" s="15"/>
      <c r="F12" s="15"/>
      <c r="G12" s="15"/>
      <c r="H12" s="15" t="s">
        <v>44</v>
      </c>
      <c r="I12" s="15"/>
      <c r="J12" s="15"/>
      <c r="K12" s="15"/>
      <c r="L12" s="15"/>
      <c r="M12" s="15"/>
      <c r="N12" s="15"/>
    </row>
    <row r="13" spans="1:14" ht="14.25" thickBot="1">
      <c r="A13" s="15" t="s">
        <v>22</v>
      </c>
      <c r="B13" s="4" t="s">
        <v>23</v>
      </c>
      <c r="C13" s="4" t="s">
        <v>24</v>
      </c>
      <c r="D13" s="15" t="s">
        <v>25</v>
      </c>
      <c r="E13" s="15"/>
      <c r="F13" s="15"/>
      <c r="G13" s="4" t="s">
        <v>26</v>
      </c>
      <c r="H13" s="4" t="s">
        <v>27</v>
      </c>
      <c r="I13" s="15" t="s">
        <v>11</v>
      </c>
      <c r="J13" s="15"/>
      <c r="K13" s="15" t="s">
        <v>13</v>
      </c>
      <c r="L13" s="16"/>
      <c r="M13" s="15" t="s">
        <v>28</v>
      </c>
      <c r="N13" s="15"/>
    </row>
    <row r="14" spans="1:14" ht="14.25" thickBot="1">
      <c r="A14" s="15"/>
      <c r="B14" s="15" t="s">
        <v>29</v>
      </c>
      <c r="C14" s="15" t="s">
        <v>35</v>
      </c>
      <c r="D14" s="15" t="s">
        <v>45</v>
      </c>
      <c r="E14" s="16"/>
      <c r="F14" s="16"/>
      <c r="G14" s="6" t="s">
        <v>46</v>
      </c>
      <c r="H14" s="6" t="s">
        <v>47</v>
      </c>
      <c r="I14" s="15">
        <v>2</v>
      </c>
      <c r="J14" s="16"/>
      <c r="K14" s="15">
        <v>1</v>
      </c>
      <c r="L14" s="16"/>
      <c r="M14" s="15" t="s">
        <v>48</v>
      </c>
      <c r="N14" s="15"/>
    </row>
    <row r="15" spans="1:14" ht="90" thickBot="1">
      <c r="A15" s="15"/>
      <c r="B15" s="16"/>
      <c r="C15" s="16"/>
      <c r="D15" s="15" t="s">
        <v>49</v>
      </c>
      <c r="E15" s="16"/>
      <c r="F15" s="16"/>
      <c r="G15" s="7" t="s">
        <v>50</v>
      </c>
      <c r="H15" s="7" t="s">
        <v>50</v>
      </c>
      <c r="I15" s="15">
        <v>2</v>
      </c>
      <c r="J15" s="16"/>
      <c r="K15" s="15">
        <v>2</v>
      </c>
      <c r="L15" s="16"/>
      <c r="M15" s="15"/>
      <c r="N15" s="15"/>
    </row>
    <row r="16" spans="1:14" ht="77.25" thickBot="1">
      <c r="A16" s="15"/>
      <c r="B16" s="16"/>
      <c r="C16" s="16"/>
      <c r="D16" s="15" t="s">
        <v>51</v>
      </c>
      <c r="E16" s="16"/>
      <c r="F16" s="16"/>
      <c r="G16" s="7" t="s">
        <v>52</v>
      </c>
      <c r="H16" s="7" t="s">
        <v>53</v>
      </c>
      <c r="I16" s="15">
        <v>2</v>
      </c>
      <c r="J16" s="16"/>
      <c r="K16" s="15">
        <v>1</v>
      </c>
      <c r="L16" s="16"/>
      <c r="M16" s="15" t="s">
        <v>54</v>
      </c>
      <c r="N16" s="15"/>
    </row>
    <row r="17" spans="1:14" ht="230.25" thickBot="1">
      <c r="A17" s="15"/>
      <c r="B17" s="16"/>
      <c r="C17" s="16"/>
      <c r="D17" s="15" t="s">
        <v>55</v>
      </c>
      <c r="E17" s="16"/>
      <c r="F17" s="16"/>
      <c r="G17" s="7" t="s">
        <v>56</v>
      </c>
      <c r="H17" s="7" t="s">
        <v>57</v>
      </c>
      <c r="I17" s="15">
        <v>1</v>
      </c>
      <c r="J17" s="16"/>
      <c r="K17" s="15">
        <v>1</v>
      </c>
      <c r="L17" s="16"/>
      <c r="M17" s="15"/>
      <c r="N17" s="15"/>
    </row>
    <row r="18" spans="1:14" ht="64.5" thickBot="1">
      <c r="A18" s="15"/>
      <c r="B18" s="16"/>
      <c r="C18" s="16"/>
      <c r="D18" s="15" t="s">
        <v>58</v>
      </c>
      <c r="E18" s="16"/>
      <c r="F18" s="16"/>
      <c r="G18" s="7" t="s">
        <v>59</v>
      </c>
      <c r="H18" s="7" t="s">
        <v>60</v>
      </c>
      <c r="I18" s="15">
        <v>2</v>
      </c>
      <c r="J18" s="16"/>
      <c r="K18" s="15">
        <v>1</v>
      </c>
      <c r="L18" s="16"/>
      <c r="M18" s="15" t="s">
        <v>61</v>
      </c>
      <c r="N18" s="15"/>
    </row>
    <row r="19" spans="1:14" ht="39" thickBot="1">
      <c r="A19" s="15"/>
      <c r="B19" s="16"/>
      <c r="C19" s="16"/>
      <c r="D19" s="15" t="s">
        <v>62</v>
      </c>
      <c r="E19" s="16"/>
      <c r="F19" s="16"/>
      <c r="G19" s="7" t="s">
        <v>63</v>
      </c>
      <c r="H19" s="7" t="s">
        <v>63</v>
      </c>
      <c r="I19" s="15">
        <v>1</v>
      </c>
      <c r="J19" s="16"/>
      <c r="K19" s="15">
        <v>1</v>
      </c>
      <c r="L19" s="16"/>
      <c r="M19" s="15"/>
      <c r="N19" s="15"/>
    </row>
    <row r="20" spans="1:14" ht="26.25" thickBot="1">
      <c r="A20" s="15"/>
      <c r="B20" s="16"/>
      <c r="C20" s="16"/>
      <c r="D20" s="15" t="s">
        <v>64</v>
      </c>
      <c r="E20" s="16"/>
      <c r="F20" s="16"/>
      <c r="G20" s="7" t="s">
        <v>65</v>
      </c>
      <c r="H20" s="7" t="s">
        <v>65</v>
      </c>
      <c r="I20" s="15">
        <v>2</v>
      </c>
      <c r="J20" s="16"/>
      <c r="K20" s="15">
        <v>2</v>
      </c>
      <c r="L20" s="16"/>
      <c r="M20" s="15"/>
      <c r="N20" s="15"/>
    </row>
    <row r="21" spans="1:14" ht="77.25" thickBot="1">
      <c r="A21" s="15"/>
      <c r="B21" s="16"/>
      <c r="C21" s="16"/>
      <c r="D21" s="15" t="s">
        <v>66</v>
      </c>
      <c r="E21" s="16"/>
      <c r="F21" s="16"/>
      <c r="G21" s="7" t="s">
        <v>67</v>
      </c>
      <c r="H21" s="7" t="s">
        <v>68</v>
      </c>
      <c r="I21" s="15">
        <v>2</v>
      </c>
      <c r="J21" s="16"/>
      <c r="K21" s="15">
        <v>2</v>
      </c>
      <c r="L21" s="16"/>
      <c r="M21" s="15"/>
      <c r="N21" s="15"/>
    </row>
    <row r="22" spans="1:14" ht="90" thickBot="1">
      <c r="A22" s="15"/>
      <c r="B22" s="16"/>
      <c r="C22" s="16"/>
      <c r="D22" s="15" t="s">
        <v>69</v>
      </c>
      <c r="E22" s="16"/>
      <c r="F22" s="16"/>
      <c r="G22" s="7" t="s">
        <v>70</v>
      </c>
      <c r="H22" s="7" t="s">
        <v>71</v>
      </c>
      <c r="I22" s="15">
        <v>1</v>
      </c>
      <c r="J22" s="16"/>
      <c r="K22" s="15">
        <v>0.5</v>
      </c>
      <c r="L22" s="16"/>
      <c r="M22" s="15" t="s">
        <v>48</v>
      </c>
      <c r="N22" s="15"/>
    </row>
    <row r="23" spans="1:14" ht="39" thickBot="1">
      <c r="A23" s="15"/>
      <c r="B23" s="16"/>
      <c r="C23" s="15" t="s">
        <v>38</v>
      </c>
      <c r="D23" s="15" t="s">
        <v>45</v>
      </c>
      <c r="E23" s="15"/>
      <c r="F23" s="15"/>
      <c r="G23" s="7" t="s">
        <v>72</v>
      </c>
      <c r="H23" s="7" t="s">
        <v>72</v>
      </c>
      <c r="I23" s="15">
        <v>2</v>
      </c>
      <c r="J23" s="16">
        <v>2</v>
      </c>
      <c r="K23" s="15">
        <v>2</v>
      </c>
      <c r="L23" s="16"/>
      <c r="M23" s="15"/>
      <c r="N23" s="15"/>
    </row>
    <row r="24" spans="1:14" ht="14.25" thickBot="1">
      <c r="A24" s="15"/>
      <c r="B24" s="16"/>
      <c r="C24" s="16"/>
      <c r="D24" s="15" t="s">
        <v>49</v>
      </c>
      <c r="E24" s="16" t="s">
        <v>49</v>
      </c>
      <c r="F24" s="16" t="s">
        <v>49</v>
      </c>
      <c r="G24" s="6" t="s">
        <v>73</v>
      </c>
      <c r="H24" s="6" t="s">
        <v>74</v>
      </c>
      <c r="I24" s="15">
        <v>2</v>
      </c>
      <c r="J24" s="16">
        <v>2</v>
      </c>
      <c r="K24" s="15">
        <v>2</v>
      </c>
      <c r="L24" s="16"/>
      <c r="M24" s="15"/>
      <c r="N24" s="15"/>
    </row>
    <row r="25" spans="1:14" ht="26.25" thickBot="1">
      <c r="A25" s="15"/>
      <c r="B25" s="16"/>
      <c r="C25" s="16"/>
      <c r="D25" s="15" t="s">
        <v>51</v>
      </c>
      <c r="E25" s="16" t="s">
        <v>51</v>
      </c>
      <c r="F25" s="16" t="s">
        <v>51</v>
      </c>
      <c r="G25" s="7" t="s">
        <v>75</v>
      </c>
      <c r="H25" s="7" t="s">
        <v>76</v>
      </c>
      <c r="I25" s="15">
        <v>1</v>
      </c>
      <c r="J25" s="16">
        <v>1</v>
      </c>
      <c r="K25" s="15">
        <v>1</v>
      </c>
      <c r="L25" s="16"/>
      <c r="M25" s="15"/>
      <c r="N25" s="15"/>
    </row>
    <row r="26" spans="1:14" ht="77.25" thickBot="1">
      <c r="A26" s="15"/>
      <c r="B26" s="16"/>
      <c r="C26" s="16"/>
      <c r="D26" s="15" t="s">
        <v>55</v>
      </c>
      <c r="E26" s="16" t="s">
        <v>55</v>
      </c>
      <c r="F26" s="16" t="s">
        <v>55</v>
      </c>
      <c r="G26" s="7" t="s">
        <v>77</v>
      </c>
      <c r="H26" s="6" t="s">
        <v>78</v>
      </c>
      <c r="I26" s="15">
        <v>2</v>
      </c>
      <c r="J26" s="16">
        <v>2</v>
      </c>
      <c r="K26" s="15">
        <v>2</v>
      </c>
      <c r="L26" s="16"/>
      <c r="M26" s="15"/>
      <c r="N26" s="15"/>
    </row>
    <row r="27" spans="1:14" ht="102.75" thickBot="1">
      <c r="A27" s="15"/>
      <c r="B27" s="16"/>
      <c r="C27" s="16"/>
      <c r="D27" s="15" t="s">
        <v>58</v>
      </c>
      <c r="E27" s="16" t="s">
        <v>58</v>
      </c>
      <c r="F27" s="16" t="s">
        <v>58</v>
      </c>
      <c r="G27" s="7" t="s">
        <v>79</v>
      </c>
      <c r="H27" s="6" t="s">
        <v>80</v>
      </c>
      <c r="I27" s="15">
        <v>2</v>
      </c>
      <c r="J27" s="16">
        <v>2</v>
      </c>
      <c r="K27" s="15">
        <v>2</v>
      </c>
      <c r="L27" s="16"/>
      <c r="M27" s="15"/>
      <c r="N27" s="15"/>
    </row>
    <row r="28" spans="1:14" ht="153.75" thickBot="1">
      <c r="A28" s="15"/>
      <c r="B28" s="16"/>
      <c r="C28" s="16"/>
      <c r="D28" s="15" t="s">
        <v>62</v>
      </c>
      <c r="E28" s="16" t="s">
        <v>62</v>
      </c>
      <c r="F28" s="16" t="s">
        <v>62</v>
      </c>
      <c r="G28" s="7" t="s">
        <v>81</v>
      </c>
      <c r="H28" s="6" t="s">
        <v>82</v>
      </c>
      <c r="I28" s="15">
        <v>1</v>
      </c>
      <c r="J28" s="16">
        <v>1</v>
      </c>
      <c r="K28" s="15">
        <v>1</v>
      </c>
      <c r="L28" s="16"/>
      <c r="M28" s="15"/>
      <c r="N28" s="15"/>
    </row>
    <row r="29" spans="1:14" ht="102.75" thickBot="1">
      <c r="A29" s="15"/>
      <c r="B29" s="16"/>
      <c r="C29" s="16"/>
      <c r="D29" s="15" t="s">
        <v>64</v>
      </c>
      <c r="E29" s="16" t="s">
        <v>64</v>
      </c>
      <c r="F29" s="16" t="s">
        <v>64</v>
      </c>
      <c r="G29" s="7" t="s">
        <v>83</v>
      </c>
      <c r="H29" s="7" t="s">
        <v>83</v>
      </c>
      <c r="I29" s="15">
        <v>1</v>
      </c>
      <c r="J29" s="16">
        <v>1</v>
      </c>
      <c r="K29" s="15">
        <v>1</v>
      </c>
      <c r="L29" s="16"/>
      <c r="M29" s="15"/>
      <c r="N29" s="15"/>
    </row>
    <row r="30" spans="1:14" ht="14.25" thickBot="1">
      <c r="A30" s="15"/>
      <c r="B30" s="16"/>
      <c r="C30" s="16"/>
      <c r="D30" s="15" t="s">
        <v>66</v>
      </c>
      <c r="E30" s="16" t="s">
        <v>66</v>
      </c>
      <c r="F30" s="16" t="s">
        <v>66</v>
      </c>
      <c r="G30" s="6" t="s">
        <v>84</v>
      </c>
      <c r="H30" s="6" t="s">
        <v>73</v>
      </c>
      <c r="I30" s="15">
        <v>1</v>
      </c>
      <c r="J30" s="16">
        <v>1</v>
      </c>
      <c r="K30" s="15">
        <v>1</v>
      </c>
      <c r="L30" s="16"/>
      <c r="M30" s="15"/>
      <c r="N30" s="15"/>
    </row>
    <row r="31" spans="1:14" ht="120" customHeight="1" thickBot="1">
      <c r="A31" s="15"/>
      <c r="B31" s="16"/>
      <c r="C31" s="16"/>
      <c r="D31" s="15" t="s">
        <v>69</v>
      </c>
      <c r="E31" s="16" t="s">
        <v>69</v>
      </c>
      <c r="F31" s="16" t="s">
        <v>69</v>
      </c>
      <c r="G31" s="7" t="s">
        <v>85</v>
      </c>
      <c r="H31" s="7" t="s">
        <v>85</v>
      </c>
      <c r="I31" s="15">
        <v>1</v>
      </c>
      <c r="J31" s="16">
        <v>1</v>
      </c>
      <c r="K31" s="15">
        <v>1</v>
      </c>
      <c r="L31" s="16"/>
      <c r="M31" s="15"/>
      <c r="N31" s="15"/>
    </row>
    <row r="32" spans="1:14" ht="120" customHeight="1" thickBot="1">
      <c r="A32" s="15"/>
      <c r="B32" s="16"/>
      <c r="C32" s="15" t="s">
        <v>37</v>
      </c>
      <c r="D32" s="15" t="s">
        <v>45</v>
      </c>
      <c r="E32" s="16"/>
      <c r="F32" s="16"/>
      <c r="G32" s="7" t="s">
        <v>86</v>
      </c>
      <c r="H32" s="8" t="s">
        <v>87</v>
      </c>
      <c r="I32" s="15">
        <v>2</v>
      </c>
      <c r="J32" s="16"/>
      <c r="K32" s="15">
        <v>2</v>
      </c>
      <c r="L32" s="16"/>
      <c r="M32" s="15"/>
      <c r="N32" s="15"/>
    </row>
    <row r="33" spans="1:14" ht="120" customHeight="1" thickBot="1">
      <c r="A33" s="15"/>
      <c r="B33" s="16"/>
      <c r="C33" s="16"/>
      <c r="D33" s="15" t="s">
        <v>49</v>
      </c>
      <c r="E33" s="16" t="s">
        <v>49</v>
      </c>
      <c r="F33" s="16" t="s">
        <v>49</v>
      </c>
      <c r="G33" s="7" t="s">
        <v>89</v>
      </c>
      <c r="H33" s="8" t="s">
        <v>90</v>
      </c>
      <c r="I33" s="15">
        <v>2</v>
      </c>
      <c r="J33" s="16"/>
      <c r="K33" s="15">
        <v>2</v>
      </c>
      <c r="L33" s="16"/>
      <c r="M33" s="15"/>
      <c r="N33" s="15"/>
    </row>
    <row r="34" spans="1:14" ht="120" customHeight="1" thickBot="1">
      <c r="A34" s="15"/>
      <c r="B34" s="16"/>
      <c r="C34" s="16"/>
      <c r="D34" s="15" t="s">
        <v>51</v>
      </c>
      <c r="E34" s="16" t="s">
        <v>51</v>
      </c>
      <c r="F34" s="16" t="s">
        <v>51</v>
      </c>
      <c r="G34" s="7" t="s">
        <v>91</v>
      </c>
      <c r="H34" s="8" t="s">
        <v>92</v>
      </c>
      <c r="I34" s="15">
        <v>1</v>
      </c>
      <c r="J34" s="16"/>
      <c r="K34" s="15">
        <v>2</v>
      </c>
      <c r="L34" s="16"/>
      <c r="M34" s="15"/>
      <c r="N34" s="15"/>
    </row>
    <row r="35" spans="1:14" ht="120" customHeight="1" thickBot="1">
      <c r="A35" s="15"/>
      <c r="B35" s="16"/>
      <c r="C35" s="16"/>
      <c r="D35" s="15" t="s">
        <v>55</v>
      </c>
      <c r="E35" s="16" t="s">
        <v>55</v>
      </c>
      <c r="F35" s="16" t="s">
        <v>55</v>
      </c>
      <c r="G35" s="7" t="s">
        <v>93</v>
      </c>
      <c r="H35" s="8" t="s">
        <v>94</v>
      </c>
      <c r="I35" s="15">
        <v>1</v>
      </c>
      <c r="J35" s="16"/>
      <c r="K35" s="15">
        <v>0.5</v>
      </c>
      <c r="L35" s="16"/>
      <c r="M35" s="15" t="s">
        <v>106</v>
      </c>
      <c r="N35" s="15"/>
    </row>
    <row r="36" spans="1:14" ht="120" customHeight="1" thickBot="1">
      <c r="A36" s="15"/>
      <c r="B36" s="16"/>
      <c r="C36" s="16"/>
      <c r="D36" s="15" t="s">
        <v>88</v>
      </c>
      <c r="E36" s="16" t="s">
        <v>88</v>
      </c>
      <c r="F36" s="16" t="s">
        <v>88</v>
      </c>
      <c r="G36" s="7" t="s">
        <v>95</v>
      </c>
      <c r="H36" s="8" t="s">
        <v>96</v>
      </c>
      <c r="I36" s="15">
        <v>2</v>
      </c>
      <c r="J36" s="16"/>
      <c r="K36" s="15">
        <v>2</v>
      </c>
      <c r="L36" s="16"/>
      <c r="M36" s="15"/>
      <c r="N36" s="15"/>
    </row>
    <row r="37" spans="1:14" ht="120" customHeight="1" thickBot="1">
      <c r="A37" s="15"/>
      <c r="B37" s="16"/>
      <c r="C37" s="16"/>
      <c r="D37" s="15" t="s">
        <v>62</v>
      </c>
      <c r="E37" s="16" t="s">
        <v>62</v>
      </c>
      <c r="F37" s="16" t="s">
        <v>62</v>
      </c>
      <c r="G37" s="7" t="s">
        <v>97</v>
      </c>
      <c r="H37" s="8" t="s">
        <v>98</v>
      </c>
      <c r="I37" s="15">
        <v>1</v>
      </c>
      <c r="J37" s="16"/>
      <c r="K37" s="15">
        <v>0.5</v>
      </c>
      <c r="L37" s="16"/>
      <c r="M37" s="15" t="s">
        <v>104</v>
      </c>
      <c r="N37" s="15"/>
    </row>
    <row r="38" spans="1:14" ht="120" customHeight="1" thickBot="1">
      <c r="A38" s="15"/>
      <c r="B38" s="16"/>
      <c r="C38" s="16"/>
      <c r="D38" s="15" t="s">
        <v>64</v>
      </c>
      <c r="E38" s="16" t="s">
        <v>64</v>
      </c>
      <c r="F38" s="16" t="s">
        <v>64</v>
      </c>
      <c r="G38" s="7" t="s">
        <v>99</v>
      </c>
      <c r="H38" s="8" t="s">
        <v>99</v>
      </c>
      <c r="I38" s="15">
        <v>1</v>
      </c>
      <c r="J38" s="16"/>
      <c r="K38" s="15">
        <v>1</v>
      </c>
      <c r="L38" s="16"/>
      <c r="M38" s="15"/>
      <c r="N38" s="15"/>
    </row>
    <row r="39" spans="1:14" ht="120" customHeight="1" thickBot="1">
      <c r="A39" s="15"/>
      <c r="B39" s="16"/>
      <c r="C39" s="16"/>
      <c r="D39" s="15" t="s">
        <v>66</v>
      </c>
      <c r="E39" s="16" t="s">
        <v>66</v>
      </c>
      <c r="F39" s="16" t="s">
        <v>66</v>
      </c>
      <c r="G39" s="7" t="s">
        <v>100</v>
      </c>
      <c r="H39" s="8" t="s">
        <v>101</v>
      </c>
      <c r="I39" s="15">
        <v>1</v>
      </c>
      <c r="J39" s="16"/>
      <c r="K39" s="15">
        <v>0.5</v>
      </c>
      <c r="L39" s="16"/>
      <c r="M39" s="18" t="s">
        <v>104</v>
      </c>
      <c r="N39" s="18"/>
    </row>
    <row r="40" spans="1:14" ht="51.75" thickBot="1">
      <c r="A40" s="15"/>
      <c r="B40" s="16"/>
      <c r="C40" s="16"/>
      <c r="D40" s="15" t="s">
        <v>69</v>
      </c>
      <c r="E40" s="16" t="s">
        <v>69</v>
      </c>
      <c r="F40" s="16" t="s">
        <v>69</v>
      </c>
      <c r="G40" s="7" t="s">
        <v>102</v>
      </c>
      <c r="H40" s="7" t="s">
        <v>103</v>
      </c>
      <c r="I40" s="15">
        <v>1</v>
      </c>
      <c r="J40" s="15"/>
      <c r="K40" s="15">
        <v>0.5</v>
      </c>
      <c r="L40" s="16"/>
      <c r="M40" s="18" t="s">
        <v>105</v>
      </c>
      <c r="N40" s="18" t="s">
        <v>105</v>
      </c>
    </row>
    <row r="41" spans="1:14" ht="14.25" thickBot="1">
      <c r="A41" s="15"/>
      <c r="B41" s="16"/>
      <c r="C41" s="15" t="s">
        <v>40</v>
      </c>
      <c r="D41" s="15" t="s">
        <v>107</v>
      </c>
      <c r="E41" s="16" t="s">
        <v>107</v>
      </c>
      <c r="F41" s="16" t="s">
        <v>107</v>
      </c>
      <c r="G41" s="9" t="s">
        <v>109</v>
      </c>
      <c r="H41" s="10">
        <v>112.49</v>
      </c>
      <c r="I41" s="15">
        <v>2</v>
      </c>
      <c r="J41" s="15">
        <v>2</v>
      </c>
      <c r="K41" s="15">
        <v>2</v>
      </c>
      <c r="L41" s="16"/>
      <c r="M41" s="15"/>
      <c r="N41" s="15"/>
    </row>
    <row r="42" spans="1:14" ht="14.25" thickBot="1">
      <c r="A42" s="15"/>
      <c r="B42" s="16"/>
      <c r="C42" s="16"/>
      <c r="D42" s="15" t="s">
        <v>49</v>
      </c>
      <c r="E42" s="16" t="s">
        <v>49</v>
      </c>
      <c r="F42" s="16" t="s">
        <v>49</v>
      </c>
      <c r="G42" s="11" t="s">
        <v>110</v>
      </c>
      <c r="H42" s="10">
        <v>58.664999999999999</v>
      </c>
      <c r="I42" s="15">
        <v>1</v>
      </c>
      <c r="J42" s="15">
        <v>1</v>
      </c>
      <c r="K42" s="15">
        <v>1</v>
      </c>
      <c r="L42" s="16"/>
      <c r="M42" s="15"/>
      <c r="N42" s="15"/>
    </row>
    <row r="43" spans="1:14" ht="14.25" thickBot="1">
      <c r="A43" s="15"/>
      <c r="B43" s="16"/>
      <c r="C43" s="16"/>
      <c r="D43" s="15" t="s">
        <v>51</v>
      </c>
      <c r="E43" s="16" t="s">
        <v>51</v>
      </c>
      <c r="F43" s="16" t="s">
        <v>51</v>
      </c>
      <c r="G43" s="11" t="s">
        <v>111</v>
      </c>
      <c r="H43" s="10">
        <v>5.51</v>
      </c>
      <c r="I43" s="15">
        <v>1</v>
      </c>
      <c r="J43" s="15">
        <v>1</v>
      </c>
      <c r="K43" s="15">
        <v>1</v>
      </c>
      <c r="L43" s="16"/>
      <c r="M43" s="15"/>
      <c r="N43" s="15"/>
    </row>
    <row r="44" spans="1:14" ht="14.25" thickBot="1">
      <c r="A44" s="15"/>
      <c r="B44" s="16"/>
      <c r="C44" s="16"/>
      <c r="D44" s="15" t="s">
        <v>55</v>
      </c>
      <c r="E44" s="16" t="s">
        <v>55</v>
      </c>
      <c r="F44" s="16" t="s">
        <v>55</v>
      </c>
      <c r="G44" s="11" t="s">
        <v>112</v>
      </c>
      <c r="H44" s="10">
        <v>49.109499999999997</v>
      </c>
      <c r="I44" s="15">
        <v>1</v>
      </c>
      <c r="J44" s="15">
        <v>1</v>
      </c>
      <c r="K44" s="15">
        <v>1</v>
      </c>
      <c r="L44" s="16"/>
      <c r="M44" s="15"/>
      <c r="N44" s="15"/>
    </row>
    <row r="45" spans="1:14" ht="14.25" thickBot="1">
      <c r="A45" s="15"/>
      <c r="B45" s="16"/>
      <c r="C45" s="16"/>
      <c r="D45" s="15" t="s">
        <v>58</v>
      </c>
      <c r="E45" s="16" t="s">
        <v>58</v>
      </c>
      <c r="F45" s="16" t="s">
        <v>58</v>
      </c>
      <c r="G45" s="11" t="s">
        <v>113</v>
      </c>
      <c r="H45" s="10">
        <v>4.79</v>
      </c>
      <c r="I45" s="15">
        <v>1</v>
      </c>
      <c r="J45" s="15">
        <v>1</v>
      </c>
      <c r="K45" s="15">
        <v>1</v>
      </c>
      <c r="L45" s="16"/>
      <c r="M45" s="15"/>
      <c r="N45" s="15"/>
    </row>
    <row r="46" spans="1:14" ht="15" customHeight="1" thickBot="1">
      <c r="A46" s="15"/>
      <c r="B46" s="16"/>
      <c r="C46" s="16"/>
      <c r="D46" s="15" t="s">
        <v>108</v>
      </c>
      <c r="E46" s="16" t="s">
        <v>108</v>
      </c>
      <c r="F46" s="16" t="s">
        <v>108</v>
      </c>
      <c r="G46" s="11" t="s">
        <v>114</v>
      </c>
      <c r="H46" s="10">
        <v>91.293000000000006</v>
      </c>
      <c r="I46" s="15">
        <v>1</v>
      </c>
      <c r="J46" s="15">
        <v>1</v>
      </c>
      <c r="K46" s="15">
        <v>1</v>
      </c>
      <c r="L46" s="16"/>
      <c r="M46" s="15"/>
      <c r="N46" s="15"/>
    </row>
    <row r="47" spans="1:14" ht="14.25" thickBot="1">
      <c r="A47" s="15"/>
      <c r="B47" s="16"/>
      <c r="C47" s="16"/>
      <c r="D47" s="15" t="s">
        <v>64</v>
      </c>
      <c r="E47" s="16" t="s">
        <v>64</v>
      </c>
      <c r="F47" s="16" t="s">
        <v>64</v>
      </c>
      <c r="G47" s="11" t="s">
        <v>115</v>
      </c>
      <c r="H47" s="10">
        <v>3.105</v>
      </c>
      <c r="I47" s="15">
        <v>1</v>
      </c>
      <c r="J47" s="15">
        <v>1</v>
      </c>
      <c r="K47" s="15">
        <v>1</v>
      </c>
      <c r="L47" s="16"/>
      <c r="M47" s="15"/>
      <c r="N47" s="15"/>
    </row>
    <row r="48" spans="1:14" ht="14.25" thickBot="1">
      <c r="A48" s="15"/>
      <c r="B48" s="16"/>
      <c r="C48" s="16"/>
      <c r="D48" s="15" t="s">
        <v>66</v>
      </c>
      <c r="E48" s="16" t="s">
        <v>66</v>
      </c>
      <c r="F48" s="16" t="s">
        <v>66</v>
      </c>
      <c r="G48" s="12" t="s">
        <v>116</v>
      </c>
      <c r="H48" s="10">
        <v>73</v>
      </c>
      <c r="I48" s="15">
        <v>1</v>
      </c>
      <c r="J48" s="15">
        <v>1</v>
      </c>
      <c r="K48" s="15">
        <v>1</v>
      </c>
      <c r="L48" s="16"/>
      <c r="M48" s="15"/>
      <c r="N48" s="15"/>
    </row>
    <row r="49" spans="1:14" ht="29.45" customHeight="1" thickBot="1">
      <c r="A49" s="15"/>
      <c r="B49" s="16"/>
      <c r="C49" s="16"/>
      <c r="D49" s="15" t="s">
        <v>69</v>
      </c>
      <c r="E49" s="16" t="s">
        <v>69</v>
      </c>
      <c r="F49" s="16" t="s">
        <v>69</v>
      </c>
      <c r="G49" s="13" t="s">
        <v>117</v>
      </c>
      <c r="H49" s="14">
        <v>183.52495200000001</v>
      </c>
      <c r="I49" s="15">
        <v>1</v>
      </c>
      <c r="J49" s="15">
        <v>1</v>
      </c>
      <c r="K49" s="15">
        <v>1</v>
      </c>
      <c r="L49" s="16"/>
      <c r="M49" s="15"/>
      <c r="N49" s="15"/>
    </row>
    <row r="50" spans="1:14" ht="29.45" customHeight="1" thickBot="1">
      <c r="A50" s="15"/>
      <c r="B50" s="15" t="s">
        <v>33</v>
      </c>
      <c r="C50" s="17" t="s">
        <v>36</v>
      </c>
      <c r="D50" s="15" t="str">
        <f t="shared" ref="D50:F56" si="0">D41</f>
        <v>2021年后勤保障经费</v>
      </c>
      <c r="E50" s="16" t="str">
        <f t="shared" si="0"/>
        <v>2021年后勤保障经费</v>
      </c>
      <c r="F50" s="16" t="str">
        <f t="shared" si="0"/>
        <v>2021年后勤保障经费</v>
      </c>
      <c r="G50" s="13" t="s">
        <v>128</v>
      </c>
      <c r="H50" s="14" t="s">
        <v>118</v>
      </c>
      <c r="I50" s="15">
        <v>5</v>
      </c>
      <c r="J50" s="15">
        <v>5</v>
      </c>
      <c r="K50" s="15">
        <v>5</v>
      </c>
      <c r="L50" s="16"/>
      <c r="M50" s="15"/>
      <c r="N50" s="15"/>
    </row>
    <row r="51" spans="1:14" ht="29.45" customHeight="1" thickBot="1">
      <c r="A51" s="15"/>
      <c r="B51" s="16"/>
      <c r="C51" s="16"/>
      <c r="D51" s="15" t="str">
        <f t="shared" si="0"/>
        <v>网络及软件运行维护费用</v>
      </c>
      <c r="E51" s="16" t="str">
        <f t="shared" si="0"/>
        <v>网络及软件运行维护费用</v>
      </c>
      <c r="F51" s="16" t="str">
        <f t="shared" si="0"/>
        <v>网络及软件运行维护费用</v>
      </c>
      <c r="G51" s="13" t="s">
        <v>129</v>
      </c>
      <c r="H51" s="14" t="s">
        <v>119</v>
      </c>
      <c r="I51" s="15">
        <v>4</v>
      </c>
      <c r="J51" s="15">
        <v>4</v>
      </c>
      <c r="K51" s="15">
        <v>4</v>
      </c>
      <c r="L51" s="16"/>
      <c r="M51" s="15"/>
      <c r="N51" s="15"/>
    </row>
    <row r="52" spans="1:14" ht="29.45" customHeight="1" thickBot="1">
      <c r="A52" s="15"/>
      <c r="B52" s="16"/>
      <c r="C52" s="16"/>
      <c r="D52" s="15" t="str">
        <f t="shared" si="0"/>
        <v>技术资料印刷费</v>
      </c>
      <c r="E52" s="16" t="str">
        <f t="shared" si="0"/>
        <v>技术资料印刷费</v>
      </c>
      <c r="F52" s="16" t="str">
        <f t="shared" si="0"/>
        <v>技术资料印刷费</v>
      </c>
      <c r="G52" s="13" t="s">
        <v>130</v>
      </c>
      <c r="H52" s="14" t="s">
        <v>120</v>
      </c>
      <c r="I52" s="15">
        <v>4</v>
      </c>
      <c r="J52" s="15">
        <v>4</v>
      </c>
      <c r="K52" s="15">
        <v>4</v>
      </c>
      <c r="L52" s="16"/>
      <c r="M52" s="15"/>
      <c r="N52" s="15"/>
    </row>
    <row r="53" spans="1:14" ht="29.45" customHeight="1" thickBot="1">
      <c r="A53" s="15"/>
      <c r="B53" s="16"/>
      <c r="C53" s="16"/>
      <c r="D53" s="15" t="str">
        <f t="shared" si="0"/>
        <v>质量监督抽检费</v>
      </c>
      <c r="E53" s="16" t="str">
        <f t="shared" si="0"/>
        <v>质量监督抽检费</v>
      </c>
      <c r="F53" s="16" t="str">
        <f t="shared" si="0"/>
        <v>质量监督抽检费</v>
      </c>
      <c r="G53" s="13" t="s">
        <v>131</v>
      </c>
      <c r="H53" s="14" t="s">
        <v>121</v>
      </c>
      <c r="I53" s="15">
        <v>5</v>
      </c>
      <c r="J53" s="15">
        <v>5</v>
      </c>
      <c r="K53" s="15">
        <v>4</v>
      </c>
      <c r="L53" s="16"/>
      <c r="M53" s="15" t="s">
        <v>127</v>
      </c>
      <c r="N53" s="15" t="s">
        <v>127</v>
      </c>
    </row>
    <row r="54" spans="1:14" ht="29.45" customHeight="1" thickBot="1">
      <c r="A54" s="15"/>
      <c r="B54" s="16"/>
      <c r="C54" s="16"/>
      <c r="D54" s="15" t="str">
        <f t="shared" si="0"/>
        <v>公路水运工程试验检测等级评定专家评审费</v>
      </c>
      <c r="E54" s="16" t="str">
        <f t="shared" si="0"/>
        <v>公路水运工程试验检测等级评定专家评审费</v>
      </c>
      <c r="F54" s="16" t="str">
        <f t="shared" si="0"/>
        <v>公路水运工程试验检测等级评定专家评审费</v>
      </c>
      <c r="G54" s="13" t="s">
        <v>132</v>
      </c>
      <c r="H54" s="14" t="s">
        <v>122</v>
      </c>
      <c r="I54" s="15">
        <v>5</v>
      </c>
      <c r="J54" s="15">
        <v>5</v>
      </c>
      <c r="K54" s="15">
        <v>4</v>
      </c>
      <c r="L54" s="16"/>
      <c r="M54" s="15" t="s">
        <v>127</v>
      </c>
      <c r="N54" s="15" t="s">
        <v>127</v>
      </c>
    </row>
    <row r="55" spans="1:14" ht="29.45" customHeight="1" thickBot="1">
      <c r="A55" s="15"/>
      <c r="B55" s="16"/>
      <c r="C55" s="16"/>
      <c r="D55" s="15" t="str">
        <f t="shared" si="0"/>
        <v>专用设备检定及维护费</v>
      </c>
      <c r="E55" s="16" t="str">
        <f t="shared" si="0"/>
        <v>专用设备检定及维护费</v>
      </c>
      <c r="F55" s="16" t="str">
        <f t="shared" si="0"/>
        <v>专用设备检定及维护费</v>
      </c>
      <c r="G55" s="13" t="s">
        <v>133</v>
      </c>
      <c r="H55" s="14" t="s">
        <v>123</v>
      </c>
      <c r="I55" s="15">
        <v>4</v>
      </c>
      <c r="J55" s="15">
        <v>4</v>
      </c>
      <c r="K55" s="15">
        <v>3</v>
      </c>
      <c r="L55" s="16"/>
      <c r="M55" s="15" t="s">
        <v>127</v>
      </c>
      <c r="N55" s="15" t="s">
        <v>127</v>
      </c>
    </row>
    <row r="56" spans="1:14" ht="29.45" customHeight="1" thickBot="1">
      <c r="A56" s="15"/>
      <c r="B56" s="16"/>
      <c r="C56" s="16"/>
      <c r="D56" s="15" t="str">
        <f t="shared" si="0"/>
        <v>博士后工作站工作经费</v>
      </c>
      <c r="E56" s="16" t="str">
        <f t="shared" si="0"/>
        <v>博士后工作站工作经费</v>
      </c>
      <c r="F56" s="16" t="str">
        <f t="shared" si="0"/>
        <v>博士后工作站工作经费</v>
      </c>
      <c r="G56" s="13" t="s">
        <v>134</v>
      </c>
      <c r="H56" s="14" t="s">
        <v>124</v>
      </c>
      <c r="I56" s="15">
        <v>5</v>
      </c>
      <c r="J56" s="15">
        <v>5</v>
      </c>
      <c r="K56" s="15">
        <v>5</v>
      </c>
      <c r="L56" s="16"/>
      <c r="M56" s="15"/>
      <c r="N56" s="15"/>
    </row>
    <row r="57" spans="1:14" ht="29.45" customHeight="1" thickBot="1">
      <c r="A57" s="15"/>
      <c r="B57" s="16"/>
      <c r="C57" s="16"/>
      <c r="D57" s="15" t="str">
        <f>D48</f>
        <v>工程质量监督执法设备购置</v>
      </c>
      <c r="E57" s="16" t="str">
        <f>E48</f>
        <v>工程质量监督执法设备购置</v>
      </c>
      <c r="F57" s="16" t="str">
        <f>F48</f>
        <v>工程质量监督执法设备购置</v>
      </c>
      <c r="G57" s="13" t="s">
        <v>135</v>
      </c>
      <c r="H57" s="14" t="s">
        <v>125</v>
      </c>
      <c r="I57" s="15">
        <v>4</v>
      </c>
      <c r="J57" s="15">
        <v>4</v>
      </c>
      <c r="K57" s="15">
        <v>4</v>
      </c>
      <c r="L57" s="16"/>
      <c r="M57" s="15"/>
      <c r="N57" s="15"/>
    </row>
    <row r="58" spans="1:14" ht="58.15" customHeight="1" thickBot="1">
      <c r="A58" s="15"/>
      <c r="B58" s="16"/>
      <c r="C58" s="16"/>
      <c r="D58" s="15" t="s">
        <v>69</v>
      </c>
      <c r="E58" s="16" t="s">
        <v>69</v>
      </c>
      <c r="F58" s="16" t="s">
        <v>69</v>
      </c>
      <c r="G58" s="13" t="s">
        <v>126</v>
      </c>
      <c r="H58" s="14" t="s">
        <v>126</v>
      </c>
      <c r="I58" s="15">
        <v>4</v>
      </c>
      <c r="J58" s="15">
        <v>4</v>
      </c>
      <c r="K58" s="15">
        <v>3</v>
      </c>
      <c r="L58" s="16"/>
      <c r="M58" s="15" t="s">
        <v>39</v>
      </c>
      <c r="N58" s="15"/>
    </row>
    <row r="59" spans="1:14" ht="14.25" thickBot="1">
      <c r="A59" s="15" t="s">
        <v>30</v>
      </c>
      <c r="B59" s="15"/>
      <c r="C59" s="15"/>
      <c r="D59" s="15"/>
      <c r="E59" s="15"/>
      <c r="F59" s="15"/>
      <c r="G59" s="15"/>
      <c r="H59" s="15"/>
      <c r="I59" s="15">
        <v>100</v>
      </c>
      <c r="J59" s="15"/>
      <c r="K59" s="15">
        <f>N7+SUM(K14:L58)</f>
        <v>90.08</v>
      </c>
      <c r="L59" s="15"/>
      <c r="M59" s="15"/>
      <c r="N59" s="15"/>
    </row>
    <row r="60" spans="1:14">
      <c r="A60" s="1"/>
      <c r="B60" s="1"/>
      <c r="C60" s="1"/>
      <c r="D60" s="1"/>
      <c r="E60" s="1"/>
      <c r="F60" s="1"/>
      <c r="G60" s="1"/>
      <c r="H60" s="1"/>
      <c r="I60" s="1"/>
      <c r="J60" s="1"/>
      <c r="K60" s="1"/>
      <c r="L60" s="1"/>
      <c r="M60" s="1"/>
      <c r="N60" s="1"/>
    </row>
    <row r="61" spans="1:14">
      <c r="A61" s="2"/>
    </row>
    <row r="62" spans="1:14" ht="20.25">
      <c r="A62" s="3"/>
    </row>
  </sheetData>
  <mergeCells count="243">
    <mergeCell ref="A59:H59"/>
    <mergeCell ref="I59:J59"/>
    <mergeCell ref="K59:L59"/>
    <mergeCell ref="M59:N59"/>
    <mergeCell ref="A13:A58"/>
    <mergeCell ref="D13:F13"/>
    <mergeCell ref="I13:J13"/>
    <mergeCell ref="I31:J31"/>
    <mergeCell ref="K31:L31"/>
    <mergeCell ref="I46:J46"/>
    <mergeCell ref="K46:L46"/>
    <mergeCell ref="I49:J49"/>
    <mergeCell ref="K49:L49"/>
    <mergeCell ref="I23:J23"/>
    <mergeCell ref="K23:L23"/>
    <mergeCell ref="B14:B49"/>
    <mergeCell ref="D21:F21"/>
    <mergeCell ref="I44:J44"/>
    <mergeCell ref="K44:L44"/>
    <mergeCell ref="M44:N44"/>
    <mergeCell ref="I45:J45"/>
    <mergeCell ref="C14:C22"/>
    <mergeCell ref="D14:F14"/>
    <mergeCell ref="D15:F15"/>
    <mergeCell ref="D16:F16"/>
    <mergeCell ref="D17:F17"/>
    <mergeCell ref="D18:F18"/>
    <mergeCell ref="D19:F19"/>
    <mergeCell ref="D20:F20"/>
    <mergeCell ref="M23:N23"/>
    <mergeCell ref="I24:J24"/>
    <mergeCell ref="M46:N46"/>
    <mergeCell ref="M49:N49"/>
    <mergeCell ref="M31:N31"/>
    <mergeCell ref="A6:B6"/>
    <mergeCell ref="A7:B7"/>
    <mergeCell ref="J6:K6"/>
    <mergeCell ref="L6:M6"/>
    <mergeCell ref="J7:K7"/>
    <mergeCell ref="L7:M7"/>
    <mergeCell ref="A8:B8"/>
    <mergeCell ref="K13:L13"/>
    <mergeCell ref="M13:N13"/>
    <mergeCell ref="A9:B9"/>
    <mergeCell ref="A10:B10"/>
    <mergeCell ref="C6:D6"/>
    <mergeCell ref="F6:G6"/>
    <mergeCell ref="H6:I6"/>
    <mergeCell ref="C7:D7"/>
    <mergeCell ref="F7:G7"/>
    <mergeCell ref="H7:I7"/>
    <mergeCell ref="C8:D8"/>
    <mergeCell ref="F8:G8"/>
    <mergeCell ref="H8:I8"/>
    <mergeCell ref="L8:M8"/>
    <mergeCell ref="C9:D9"/>
    <mergeCell ref="F9:G9"/>
    <mergeCell ref="L9:M9"/>
    <mergeCell ref="A1:N1"/>
    <mergeCell ref="A2:N2"/>
    <mergeCell ref="A3:B3"/>
    <mergeCell ref="C3:N3"/>
    <mergeCell ref="A4:B4"/>
    <mergeCell ref="C4:G4"/>
    <mergeCell ref="H4:I4"/>
    <mergeCell ref="J4:N4"/>
    <mergeCell ref="A5:B5"/>
    <mergeCell ref="C5:G5"/>
    <mergeCell ref="H5:I5"/>
    <mergeCell ref="J5:N5"/>
    <mergeCell ref="A11:A12"/>
    <mergeCell ref="B11:G11"/>
    <mergeCell ref="H11:N11"/>
    <mergeCell ref="B12:G12"/>
    <mergeCell ref="I18:J18"/>
    <mergeCell ref="I19:J19"/>
    <mergeCell ref="I20:J20"/>
    <mergeCell ref="I21:J21"/>
    <mergeCell ref="I22:J22"/>
    <mergeCell ref="M15:N15"/>
    <mergeCell ref="M16:N16"/>
    <mergeCell ref="M17:N17"/>
    <mergeCell ref="M18:N18"/>
    <mergeCell ref="M19:N19"/>
    <mergeCell ref="M20:N20"/>
    <mergeCell ref="M21:N21"/>
    <mergeCell ref="M22:N22"/>
    <mergeCell ref="K15:L15"/>
    <mergeCell ref="K16:L16"/>
    <mergeCell ref="K17:L17"/>
    <mergeCell ref="K18:L18"/>
    <mergeCell ref="K19:L19"/>
    <mergeCell ref="I17:J17"/>
    <mergeCell ref="J8:K8"/>
    <mergeCell ref="D23:F23"/>
    <mergeCell ref="D31:F31"/>
    <mergeCell ref="D40:F40"/>
    <mergeCell ref="H12:N12"/>
    <mergeCell ref="C10:D10"/>
    <mergeCell ref="F10:G10"/>
    <mergeCell ref="H10:I10"/>
    <mergeCell ref="J10:K10"/>
    <mergeCell ref="L10:M10"/>
    <mergeCell ref="H9:I9"/>
    <mergeCell ref="J9:K9"/>
    <mergeCell ref="I40:J40"/>
    <mergeCell ref="K40:L40"/>
    <mergeCell ref="M40:N40"/>
    <mergeCell ref="D22:F22"/>
    <mergeCell ref="I14:J14"/>
    <mergeCell ref="I15:J15"/>
    <mergeCell ref="I16:J16"/>
    <mergeCell ref="K20:L20"/>
    <mergeCell ref="K21:L21"/>
    <mergeCell ref="K22:L22"/>
    <mergeCell ref="K14:L14"/>
    <mergeCell ref="M14:N14"/>
    <mergeCell ref="K24:L24"/>
    <mergeCell ref="M24:N24"/>
    <mergeCell ref="I25:J25"/>
    <mergeCell ref="K25:L25"/>
    <mergeCell ref="M25:N25"/>
    <mergeCell ref="C23:C31"/>
    <mergeCell ref="D24:F24"/>
    <mergeCell ref="D25:F25"/>
    <mergeCell ref="D26:F26"/>
    <mergeCell ref="D27:F27"/>
    <mergeCell ref="D28:F28"/>
    <mergeCell ref="D29:F29"/>
    <mergeCell ref="D30:F30"/>
    <mergeCell ref="I28:J28"/>
    <mergeCell ref="K28:L28"/>
    <mergeCell ref="M28:N28"/>
    <mergeCell ref="I29:J29"/>
    <mergeCell ref="K29:L29"/>
    <mergeCell ref="M29:N29"/>
    <mergeCell ref="I26:J26"/>
    <mergeCell ref="K26:L26"/>
    <mergeCell ref="M26:N26"/>
    <mergeCell ref="I27:J27"/>
    <mergeCell ref="K27:L27"/>
    <mergeCell ref="M27:N27"/>
    <mergeCell ref="I30:J30"/>
    <mergeCell ref="K30:L30"/>
    <mergeCell ref="M30:N30"/>
    <mergeCell ref="C32:C40"/>
    <mergeCell ref="D32:F32"/>
    <mergeCell ref="I32:J32"/>
    <mergeCell ref="K32:L32"/>
    <mergeCell ref="M32:N32"/>
    <mergeCell ref="D33:F33"/>
    <mergeCell ref="I33:J33"/>
    <mergeCell ref="K33:L33"/>
    <mergeCell ref="M33:N33"/>
    <mergeCell ref="D34:F34"/>
    <mergeCell ref="I34:J34"/>
    <mergeCell ref="K34:L34"/>
    <mergeCell ref="M34:N34"/>
    <mergeCell ref="D37:F37"/>
    <mergeCell ref="I37:J37"/>
    <mergeCell ref="K37:L37"/>
    <mergeCell ref="M37:N37"/>
    <mergeCell ref="D38:F38"/>
    <mergeCell ref="I38:J38"/>
    <mergeCell ref="K38:L38"/>
    <mergeCell ref="M38:N38"/>
    <mergeCell ref="D35:F35"/>
    <mergeCell ref="I35:J35"/>
    <mergeCell ref="K35:L35"/>
    <mergeCell ref="M35:N35"/>
    <mergeCell ref="D36:F36"/>
    <mergeCell ref="I36:J36"/>
    <mergeCell ref="K36:L36"/>
    <mergeCell ref="M36:N36"/>
    <mergeCell ref="K45:L45"/>
    <mergeCell ref="M45:N45"/>
    <mergeCell ref="I47:J47"/>
    <mergeCell ref="K47:L47"/>
    <mergeCell ref="M47:N47"/>
    <mergeCell ref="D39:F39"/>
    <mergeCell ref="I39:J39"/>
    <mergeCell ref="K39:L39"/>
    <mergeCell ref="M39:N39"/>
    <mergeCell ref="D41:F41"/>
    <mergeCell ref="D42:F42"/>
    <mergeCell ref="D43:F43"/>
    <mergeCell ref="D44:F44"/>
    <mergeCell ref="D45:F45"/>
    <mergeCell ref="D47:F47"/>
    <mergeCell ref="I41:J41"/>
    <mergeCell ref="K41:L41"/>
    <mergeCell ref="M41:N41"/>
    <mergeCell ref="I42:J42"/>
    <mergeCell ref="D46:F46"/>
    <mergeCell ref="K42:L42"/>
    <mergeCell ref="M42:N42"/>
    <mergeCell ref="I43:J43"/>
    <mergeCell ref="K43:L43"/>
    <mergeCell ref="I48:J48"/>
    <mergeCell ref="K48:L48"/>
    <mergeCell ref="M48:N48"/>
    <mergeCell ref="B50:B58"/>
    <mergeCell ref="D50:F50"/>
    <mergeCell ref="I50:J50"/>
    <mergeCell ref="K50:L50"/>
    <mergeCell ref="M50:N50"/>
    <mergeCell ref="D51:F51"/>
    <mergeCell ref="I51:J51"/>
    <mergeCell ref="K51:L51"/>
    <mergeCell ref="M51:N51"/>
    <mergeCell ref="D52:F52"/>
    <mergeCell ref="I52:J52"/>
    <mergeCell ref="K52:L52"/>
    <mergeCell ref="M52:N52"/>
    <mergeCell ref="C41:C49"/>
    <mergeCell ref="D48:F48"/>
    <mergeCell ref="D49:F49"/>
    <mergeCell ref="D58:F58"/>
    <mergeCell ref="I58:J58"/>
    <mergeCell ref="K58:L58"/>
    <mergeCell ref="M58:N58"/>
    <mergeCell ref="M43:N43"/>
    <mergeCell ref="D57:F57"/>
    <mergeCell ref="I57:J57"/>
    <mergeCell ref="K57:L57"/>
    <mergeCell ref="M57:N57"/>
    <mergeCell ref="C50:C58"/>
    <mergeCell ref="D55:F55"/>
    <mergeCell ref="I55:J55"/>
    <mergeCell ref="K55:L55"/>
    <mergeCell ref="M55:N55"/>
    <mergeCell ref="D56:F56"/>
    <mergeCell ref="I56:J56"/>
    <mergeCell ref="K56:L56"/>
    <mergeCell ref="M56:N56"/>
    <mergeCell ref="D53:F53"/>
    <mergeCell ref="I53:J53"/>
    <mergeCell ref="K53:L53"/>
    <mergeCell ref="M53:N53"/>
    <mergeCell ref="D54:F54"/>
    <mergeCell ref="I54:J54"/>
    <mergeCell ref="K54:L54"/>
    <mergeCell ref="M54:N54"/>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2022-08-10T02:53:50Z</dcterms:modified>
</cp:coreProperties>
</file>