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4.基建修缮类" sheetId="19" r:id="rId1"/>
    <sheet name="Sheet1" sheetId="30" r:id="rId2"/>
  </sheets>
  <definedNames>
    <definedName name="_xlnm.Print_Area" localSheetId="0">'4.基建修缮类'!$A$1:$J$23</definedName>
  </definedNames>
  <calcPr calcId="145621"/>
</workbook>
</file>

<file path=xl/calcChain.xml><?xml version="1.0" encoding="utf-8"?>
<calcChain xmlns="http://schemas.openxmlformats.org/spreadsheetml/2006/main">
  <c r="G10" i="19" l="1"/>
  <c r="F10" i="19"/>
  <c r="E10" i="19"/>
  <c r="I9" i="19"/>
  <c r="J9" i="19" s="1"/>
</calcChain>
</file>

<file path=xl/sharedStrings.xml><?xml version="1.0" encoding="utf-8"?>
<sst xmlns="http://schemas.openxmlformats.org/spreadsheetml/2006/main" count="71" uniqueCount="66">
  <si>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</si>
  <si>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</si>
  <si>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</si>
  <si>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实施单位</t>
  </si>
  <si>
    <t>北京市城市道路养护管理中心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</si>
  <si>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</si>
  <si>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</si>
  <si>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</si>
  <si>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</si>
  <si>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</si>
  <si>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</si>
  <si>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</si>
  <si>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 xml:space="preserve">    本工程为文物桥修缮工程，被列入《北京中轴线申遗保护三年行动计划》，牵头单位为交通委，配合单位为市文物局。按照文物管理要求，修缮方案的确定须经文物局经相关行政许可审批确认，此为文物局配合工作的主要内容；
    2021年1月初，我中心就完成了设计单位招标工作，并启动了相关检测和方案制定工作；6月21日，完成初步设计并报市文物局审查；7月初，文物局组织了专家评审会，对方案基本确定。
    同时，由于该项目为北京市中轴线申遗工作的重点项目，受到了市委市政府各级领导高度重视，按照文物部门要求，进行了多次汇报。2021年10月，市委蔡奇书记听取项目方案，给出了与文物专家不同的修缮要求。因此，市文物局无法确定最终方案。12月底，文物局再次召开专家会，仍与市领导意见不统一。
   因此，虽然我中心按时完成前期工作，但由于文物部门组织的相关评审并确定的方案，与市领导的意见不统一，导致项目修缮方案没有最终确定，2021年底没有完成施工和监理招标工作。该项目为跨年工程，2022年继续实施，2022年底完成修缮工作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</si>
  <si>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</si>
  <si>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</si>
  <si>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</si>
  <si>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</si>
  <si>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</si>
  <si>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</si>
  <si>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万宁桥修缮专项工程</t>
  </si>
  <si>
    <t>完成1座桥梁前期工作，并组织开展施工及监理招标工作。</t>
  </si>
  <si>
    <t>按时完成桥梁前期工作，召开多次专家会，对方案进行了确认；递交文物部门组织评审；并由文物部门向市委市政府领导进行了汇报。</t>
  </si>
  <si>
    <t>我中心按时完成前期工作，但由于文物部门组织的相关评审确定的方案，与市领导的意见不统一，导致项目修缮方案没有最终确定，2021年底没有完成施工和监理招标工作。该项目为跨年工程，2022年计划继续实施，2022年底完成修缮工作。</t>
  </si>
  <si>
    <t>项目竣工验收标准</t>
  </si>
  <si>
    <t>达到《城市道路大修工程质量检验规范》、《城市桥梁工程施工质量与验收规范》的相关要求。</t>
  </si>
  <si>
    <t>设计标准为达到《城市道路大修工程质量检验规范》、《城市桥梁工程施工质量与验收规范》的相关要求</t>
  </si>
  <si>
    <t>项目质量验收合格率</t>
  </si>
  <si>
    <t>按计划为2022年实施并验收</t>
  </si>
  <si>
    <t>实施进度</t>
  </si>
  <si>
    <t>6月底前开展前期工作，12月底前完成工程招标工作。</t>
  </si>
  <si>
    <t>6月底前开展了前期工作</t>
  </si>
  <si>
    <t>按时完成了前期工作，但由于市领导和文物部门的意见不统一，导致项目无法继续推进，原因非城养中心造成。</t>
  </si>
  <si>
    <t>资金支付进度</t>
  </si>
  <si>
    <t>根据项目实际实施进度和合同约定完成资金支付</t>
  </si>
  <si>
    <t>按项目实际实施进度和合同约定完成资金支付</t>
  </si>
  <si>
    <t>项目预算控制数</t>
  </si>
  <si>
    <t>150万元</t>
  </si>
  <si>
    <t>1万元</t>
  </si>
  <si>
    <t>社会效益</t>
  </si>
  <si>
    <t>通过修缮达到文物保护目的的同时，恢复桥梁使用功能，提高设施服务水平。</t>
  </si>
  <si>
    <t>设计方案内容全面、方案有效可行，得到了文物专家的认可；起到了通过修缮达到文物保护目的；同时，方案对桥梁的桥面进行了维修，从交通功能上，全面恢复了设施的使用功能，提高了设施的服务水平。</t>
  </si>
  <si>
    <t>总分</t>
  </si>
  <si>
    <t>2021年万宁桥修缮专项工程</t>
    <phoneticPr fontId="11" type="noConversion"/>
  </si>
  <si>
    <t>支撑证据不足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</si>
  <si>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</si>
  <si>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</si>
  <si>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</si>
  <si>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</si>
  <si>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王超</t>
    <phoneticPr fontId="11" type="noConversion"/>
  </si>
  <si>
    <t>63536196-1042</t>
    <phoneticPr fontId="11" type="noConversion"/>
  </si>
  <si>
    <t>年初预算数</t>
  </si>
  <si>
    <t>全年预算数</t>
  </si>
  <si>
    <t>全年执行数</t>
  </si>
  <si>
    <t>执行率</t>
  </si>
  <si>
    <t>年度指标值</t>
    <phoneticPr fontId="11" type="noConversion"/>
  </si>
  <si>
    <t xml:space="preserve">产
出
指
标
</t>
  </si>
  <si>
    <t xml:space="preserve">数量指标
</t>
  </si>
  <si>
    <t xml:space="preserve">质量指标
</t>
  </si>
  <si>
    <t xml:space="preserve">时效指标
</t>
  </si>
  <si>
    <t xml:space="preserve">成本指标
</t>
  </si>
  <si>
    <t xml:space="preserve">效
果
指
标
</t>
  </si>
  <si>
    <t xml:space="preserve">效益指标
</t>
  </si>
  <si>
    <t>预期目标</t>
    <phoneticPr fontId="11" type="noConversion"/>
  </si>
  <si>
    <t>实际完成情况</t>
    <phoneticPr fontId="11" type="noConversion"/>
  </si>
  <si>
    <t>实际完成值</t>
    <phoneticPr fontId="11" type="noConversion"/>
  </si>
  <si>
    <t>项目期目标（2021年-2022年）：按照《城市道路大修工程质量检验规范》《城市桥梁工程施工质量与验收规范》的相关要求，完成2021年度万宁桥修缮专项工程，恢复道路桥梁设施使用功能，提高服务水平。
年度目标：2022年6月底前开展前期工作，2021年12月底前完成项目施工、监理招标工作。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</si>
</sst>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8" xfId="6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3" fillId="0" borderId="8" xfId="6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textRotation="255"/>
    </xf>
    <xf numFmtId="0" fontId="13" fillId="0" borderId="8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8" xfId="4" applyFont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topLeftCell="A3" zoomScale="70" zoomScaleNormal="80" zoomScaleSheetLayoutView="70" workbookViewId="0">
      <selection activeCell="B16" sqref="A15:J23"/>
    </sheetView>
  </sheetViews>
  <sheetFormatPr defaultColWidth="9" defaultRowHeight="13.5" x14ac:dyDescent="0.15"/>
  <cols>
    <col min="1" max="1" width="4.125" customWidth="1"/>
    <col min="2" max="2" width="10" customWidth="1"/>
    <col min="3" max="3" width="10.625" customWidth="1"/>
    <col min="4" max="4" width="19.5" customWidth="1"/>
    <col min="5" max="5" width="14.25" style="5" customWidth="1"/>
    <col min="6" max="6" width="19.125" style="5" customWidth="1"/>
    <col min="7" max="7" width="13.375" style="5" customWidth="1"/>
    <col min="8" max="8" width="13.625" customWidth="1"/>
    <col min="9" max="9" width="14.75" customWidth="1"/>
    <col min="10" max="10" width="32.875" style="6" customWidth="1"/>
  </cols>
  <sheetData>
    <row r="1" spans="1:10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</row>
    <row r="5" spans="1:10" s="3" customFormat="1" ht="14.25" x14ac:dyDescent="0.15">
      <c r="A5" s="18" t="s">
        <v>2</v>
      </c>
      <c r="B5" s="19"/>
      <c r="C5" s="20"/>
      <c r="D5" s="18" t="s">
        <v>42</v>
      </c>
      <c r="E5" s="19"/>
      <c r="F5" s="19"/>
      <c r="G5" s="19"/>
      <c r="H5" s="19"/>
      <c r="I5" s="19"/>
      <c r="J5" s="19"/>
    </row>
    <row r="6" spans="1:10" s="3" customFormat="1" ht="14.25" x14ac:dyDescent="0.15">
      <c r="A6" s="18" t="s">
        <v>44</v>
      </c>
      <c r="B6" s="19"/>
      <c r="C6" s="20"/>
      <c r="D6" s="18" t="s">
        <v>45</v>
      </c>
      <c r="E6" s="19"/>
      <c r="F6" s="20"/>
      <c r="G6" s="18" t="s">
        <v>3</v>
      </c>
      <c r="H6" s="20"/>
      <c r="I6" s="18" t="s">
        <v>4</v>
      </c>
      <c r="J6" s="19"/>
    </row>
    <row r="7" spans="1:10" s="3" customFormat="1" ht="14.25" x14ac:dyDescent="0.15">
      <c r="A7" s="18" t="s">
        <v>46</v>
      </c>
      <c r="B7" s="19"/>
      <c r="C7" s="20"/>
      <c r="D7" s="18" t="s">
        <v>48</v>
      </c>
      <c r="E7" s="19"/>
      <c r="F7" s="20"/>
      <c r="G7" s="18" t="s">
        <v>47</v>
      </c>
      <c r="H7" s="20"/>
      <c r="I7" s="18" t="s">
        <v>49</v>
      </c>
      <c r="J7" s="19"/>
    </row>
    <row r="8" spans="1:10" s="3" customFormat="1" ht="14.25" x14ac:dyDescent="0.15">
      <c r="A8" s="21" t="s">
        <v>5</v>
      </c>
      <c r="B8" s="22"/>
      <c r="C8" s="23"/>
      <c r="D8" s="24"/>
      <c r="E8" s="25" t="s">
        <v>50</v>
      </c>
      <c r="F8" s="26" t="s">
        <v>51</v>
      </c>
      <c r="G8" s="26" t="s">
        <v>52</v>
      </c>
      <c r="H8" s="27" t="s">
        <v>17</v>
      </c>
      <c r="I8" s="28" t="s">
        <v>53</v>
      </c>
      <c r="J8" s="29" t="s">
        <v>6</v>
      </c>
    </row>
    <row r="9" spans="1:10" s="3" customFormat="1" ht="14.25" x14ac:dyDescent="0.15">
      <c r="A9" s="30"/>
      <c r="B9" s="31"/>
      <c r="C9" s="32"/>
      <c r="D9" s="24" t="s">
        <v>7</v>
      </c>
      <c r="E9" s="24">
        <v>150</v>
      </c>
      <c r="F9" s="33">
        <v>150</v>
      </c>
      <c r="G9" s="33">
        <v>1</v>
      </c>
      <c r="H9" s="26">
        <v>10</v>
      </c>
      <c r="I9" s="34">
        <f>+G9/F9</f>
        <v>6.6666666666666671E-3</v>
      </c>
      <c r="J9" s="29">
        <f>IF(H9*I9&lt;10,H9*I9,10)</f>
        <v>6.6666666666666666E-2</v>
      </c>
    </row>
    <row r="10" spans="1:10" s="3" customFormat="1" ht="14.25" x14ac:dyDescent="0.15">
      <c r="A10" s="30"/>
      <c r="B10" s="31"/>
      <c r="C10" s="32"/>
      <c r="D10" s="35" t="s">
        <v>8</v>
      </c>
      <c r="E10" s="24">
        <f>E9</f>
        <v>150</v>
      </c>
      <c r="F10" s="24">
        <f t="shared" ref="F10:G10" si="0">F9</f>
        <v>150</v>
      </c>
      <c r="G10" s="24">
        <f t="shared" si="0"/>
        <v>1</v>
      </c>
      <c r="H10" s="26"/>
      <c r="I10" s="34"/>
      <c r="J10" s="29"/>
    </row>
    <row r="11" spans="1:10" s="3" customFormat="1" ht="14.25" x14ac:dyDescent="0.15">
      <c r="A11" s="30"/>
      <c r="B11" s="31"/>
      <c r="C11" s="32"/>
      <c r="D11" s="35" t="s">
        <v>9</v>
      </c>
      <c r="E11" s="35"/>
      <c r="F11" s="26"/>
      <c r="G11" s="26"/>
      <c r="H11" s="26"/>
      <c r="I11" s="26"/>
      <c r="J11" s="36"/>
    </row>
    <row r="12" spans="1:10" s="3" customFormat="1" ht="14.25" x14ac:dyDescent="0.15">
      <c r="A12" s="37"/>
      <c r="B12" s="38"/>
      <c r="C12" s="39"/>
      <c r="D12" s="35" t="s">
        <v>10</v>
      </c>
      <c r="E12" s="24"/>
      <c r="F12" s="26"/>
      <c r="G12" s="26"/>
      <c r="H12" s="26"/>
      <c r="I12" s="26"/>
      <c r="J12" s="36"/>
    </row>
    <row r="13" spans="1:10" s="3" customFormat="1" ht="14.25" x14ac:dyDescent="0.15">
      <c r="A13" s="40" t="s">
        <v>11</v>
      </c>
      <c r="B13" s="41" t="s">
        <v>62</v>
      </c>
      <c r="C13" s="42"/>
      <c r="D13" s="42"/>
      <c r="E13" s="42"/>
      <c r="F13" s="43"/>
      <c r="G13" s="41" t="s">
        <v>63</v>
      </c>
      <c r="H13" s="44"/>
      <c r="I13" s="44"/>
      <c r="J13" s="44"/>
    </row>
    <row r="14" spans="1:10" s="3" customFormat="1" ht="14.25" x14ac:dyDescent="0.15">
      <c r="A14" s="45"/>
      <c r="B14" s="41" t="s">
        <v>65</v>
      </c>
      <c r="C14" s="42"/>
      <c r="D14" s="42"/>
      <c r="E14" s="42"/>
      <c r="F14" s="43"/>
      <c r="G14" s="46" t="s">
        <v>12</v>
      </c>
      <c r="H14" s="47"/>
      <c r="I14" s="47"/>
      <c r="J14" s="47"/>
    </row>
    <row r="15" spans="1:10" s="3" customFormat="1" ht="14.25" x14ac:dyDescent="0.15">
      <c r="A15" s="57" t="s">
        <v>13</v>
      </c>
      <c r="B15" s="27" t="s">
        <v>14</v>
      </c>
      <c r="C15" s="26" t="s">
        <v>15</v>
      </c>
      <c r="D15" s="26" t="s">
        <v>16</v>
      </c>
      <c r="E15" s="26" t="s">
        <v>17</v>
      </c>
      <c r="F15" s="27" t="s">
        <v>54</v>
      </c>
      <c r="G15" s="26" t="s">
        <v>64</v>
      </c>
      <c r="H15" s="26" t="s">
        <v>17</v>
      </c>
      <c r="I15" s="36" t="s">
        <v>6</v>
      </c>
      <c r="J15" s="27" t="s">
        <v>18</v>
      </c>
    </row>
    <row r="16" spans="1:10" s="3" customFormat="1" ht="114.75" x14ac:dyDescent="0.15">
      <c r="A16" s="57"/>
      <c r="B16" s="58" t="s">
        <v>55</v>
      </c>
      <c r="C16" s="59" t="s">
        <v>56</v>
      </c>
      <c r="D16" s="60" t="s">
        <v>19</v>
      </c>
      <c r="E16" s="48">
        <v>15</v>
      </c>
      <c r="F16" s="48" t="s">
        <v>20</v>
      </c>
      <c r="G16" s="48" t="s">
        <v>21</v>
      </c>
      <c r="H16" s="48">
        <v>15</v>
      </c>
      <c r="I16" s="26">
        <v>7.5</v>
      </c>
      <c r="J16" s="49" t="s">
        <v>22</v>
      </c>
    </row>
    <row r="17" spans="1:10" s="3" customFormat="1" ht="89.25" x14ac:dyDescent="0.15">
      <c r="A17" s="57"/>
      <c r="B17" s="58"/>
      <c r="C17" s="50" t="s">
        <v>57</v>
      </c>
      <c r="D17" s="60" t="s">
        <v>23</v>
      </c>
      <c r="E17" s="48">
        <v>6</v>
      </c>
      <c r="F17" s="48" t="s">
        <v>24</v>
      </c>
      <c r="G17" s="48" t="s">
        <v>25</v>
      </c>
      <c r="H17" s="48">
        <v>6</v>
      </c>
      <c r="I17" s="26">
        <v>2</v>
      </c>
      <c r="J17" s="49" t="s">
        <v>22</v>
      </c>
    </row>
    <row r="18" spans="1:10" s="3" customFormat="1" ht="76.5" x14ac:dyDescent="0.15">
      <c r="A18" s="57"/>
      <c r="B18" s="58"/>
      <c r="C18" s="50"/>
      <c r="D18" s="60" t="s">
        <v>26</v>
      </c>
      <c r="E18" s="48">
        <v>7</v>
      </c>
      <c r="F18" s="51">
        <v>1</v>
      </c>
      <c r="G18" s="51" t="s">
        <v>27</v>
      </c>
      <c r="H18" s="48">
        <v>7</v>
      </c>
      <c r="I18" s="26">
        <v>0</v>
      </c>
      <c r="J18" s="49" t="s">
        <v>22</v>
      </c>
    </row>
    <row r="19" spans="1:10" s="3" customFormat="1" ht="38.25" x14ac:dyDescent="0.15">
      <c r="A19" s="57"/>
      <c r="B19" s="58"/>
      <c r="C19" s="50" t="s">
        <v>58</v>
      </c>
      <c r="D19" s="60" t="s">
        <v>28</v>
      </c>
      <c r="E19" s="26">
        <v>6</v>
      </c>
      <c r="F19" s="52" t="s">
        <v>29</v>
      </c>
      <c r="G19" s="52" t="s">
        <v>30</v>
      </c>
      <c r="H19" s="26">
        <v>6</v>
      </c>
      <c r="I19" s="26">
        <v>2</v>
      </c>
      <c r="J19" s="27" t="s">
        <v>31</v>
      </c>
    </row>
    <row r="20" spans="1:10" s="3" customFormat="1" ht="38.25" x14ac:dyDescent="0.15">
      <c r="A20" s="57"/>
      <c r="B20" s="58"/>
      <c r="C20" s="50"/>
      <c r="D20" s="60" t="s">
        <v>32</v>
      </c>
      <c r="E20" s="26">
        <v>6</v>
      </c>
      <c r="F20" s="52" t="s">
        <v>33</v>
      </c>
      <c r="G20" s="52" t="s">
        <v>34</v>
      </c>
      <c r="H20" s="26">
        <v>6</v>
      </c>
      <c r="I20" s="26">
        <v>6</v>
      </c>
      <c r="J20" s="27"/>
    </row>
    <row r="21" spans="1:10" s="3" customFormat="1" ht="25.5" x14ac:dyDescent="0.15">
      <c r="A21" s="57"/>
      <c r="B21" s="58"/>
      <c r="C21" s="54" t="s">
        <v>59</v>
      </c>
      <c r="D21" s="53" t="s">
        <v>35</v>
      </c>
      <c r="E21" s="26">
        <v>10</v>
      </c>
      <c r="F21" s="48" t="s">
        <v>36</v>
      </c>
      <c r="G21" s="48" t="s">
        <v>37</v>
      </c>
      <c r="H21" s="26">
        <v>10</v>
      </c>
      <c r="I21" s="26">
        <v>10</v>
      </c>
      <c r="J21" s="27"/>
    </row>
    <row r="22" spans="1:10" s="3" customFormat="1" ht="178.5" x14ac:dyDescent="0.15">
      <c r="A22" s="57"/>
      <c r="B22" s="54" t="s">
        <v>60</v>
      </c>
      <c r="C22" s="54" t="s">
        <v>61</v>
      </c>
      <c r="D22" s="61" t="s">
        <v>38</v>
      </c>
      <c r="E22" s="26">
        <v>40</v>
      </c>
      <c r="F22" s="48" t="s">
        <v>39</v>
      </c>
      <c r="G22" s="48" t="s">
        <v>40</v>
      </c>
      <c r="H22" s="26">
        <v>40</v>
      </c>
      <c r="I22" s="26">
        <v>35</v>
      </c>
      <c r="J22" s="27" t="s">
        <v>43</v>
      </c>
    </row>
    <row r="23" spans="1:10" s="3" customFormat="1" ht="14.25" x14ac:dyDescent="0.15">
      <c r="A23" s="55" t="s">
        <v>41</v>
      </c>
      <c r="B23" s="55"/>
      <c r="C23" s="55"/>
      <c r="D23" s="55"/>
      <c r="E23" s="55"/>
      <c r="F23" s="55"/>
      <c r="G23" s="55"/>
      <c r="H23" s="56">
        <v>100</v>
      </c>
      <c r="I23" s="56">
        <v>62.57</v>
      </c>
      <c r="J23" s="36"/>
    </row>
    <row r="24" spans="1:10" s="4" customFormat="1" ht="14.25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</row>
    <row r="25" spans="1:10" s="3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s="3" customFormat="1" ht="14.25" x14ac:dyDescent="0.15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 s="3" customFormat="1" ht="14.25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</row>
    <row r="28" spans="1:10" s="3" customFormat="1" ht="14.25" x14ac:dyDescent="0.15">
      <c r="E28" s="9"/>
      <c r="F28" s="9"/>
      <c r="G28" s="9"/>
      <c r="J28" s="11"/>
    </row>
  </sheetData>
  <mergeCells count="28">
    <mergeCell ref="A1:J1"/>
    <mergeCell ref="A2:J2"/>
    <mergeCell ref="A3:J3"/>
    <mergeCell ref="A5:C5"/>
    <mergeCell ref="D5:J5"/>
    <mergeCell ref="A6:C6"/>
    <mergeCell ref="D6:F6"/>
    <mergeCell ref="G6:H6"/>
    <mergeCell ref="I6:J6"/>
    <mergeCell ref="B13:F13"/>
    <mergeCell ref="G13:J13"/>
    <mergeCell ref="A13:A14"/>
    <mergeCell ref="A7:C7"/>
    <mergeCell ref="D7:F7"/>
    <mergeCell ref="G7:H7"/>
    <mergeCell ref="I7:J7"/>
    <mergeCell ref="G14:J14"/>
    <mergeCell ref="A24:J24"/>
    <mergeCell ref="A25:J25"/>
    <mergeCell ref="A26:J26"/>
    <mergeCell ref="A27:J27"/>
    <mergeCell ref="A23:G23"/>
    <mergeCell ref="A15:A22"/>
    <mergeCell ref="B16:B21"/>
    <mergeCell ref="C17:C18"/>
    <mergeCell ref="C19:C20"/>
    <mergeCell ref="A8:C12"/>
    <mergeCell ref="B14:F14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2022-08-15T07:25:49Z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013FFDF47EFD432CBE51D5DA5BD9AD6F</vt:lpwstr>
  </property>
</Properties>
</file>