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1840" windowHeight="12090" tabRatio="817"/>
  </bookViews>
  <sheets>
    <sheet name="Sheet1" sheetId="3" r:id="rId1"/>
    <sheet name="3.研究类" sheetId="2" state="hidden" r:id="rId2"/>
  </sheets>
  <definedNames>
    <definedName name="_xlnm.Print_Area" localSheetId="1">'3.研究类'!$A$1:$K$23</definedName>
  </definedNames>
  <calcPr calcId="145621"/>
</workbook>
</file>

<file path=xl/calcChain.xml><?xml version="1.0" encoding="utf-8"?>
<calcChain xmlns="http://schemas.openxmlformats.org/spreadsheetml/2006/main">
  <c r="I8" i="2" l="1"/>
  <c r="J8" i="2" s="1"/>
  <c r="J22" i="2" s="1"/>
</calcChain>
</file>

<file path=xl/sharedStrings.xml><?xml version="1.0" encoding="utf-8"?>
<sst xmlns="http://schemas.openxmlformats.org/spreadsheetml/2006/main" count="145" uniqueCount="91">
  <si>
    <t>项目支出绩效自评表</t>
  </si>
  <si>
    <t xml:space="preserve">  （2021年度）</t>
  </si>
  <si>
    <t>项目名称</t>
  </si>
  <si>
    <t>道路资产数字化、可视化在智慧交通领域的关键技术及示范应用（科技项目）</t>
  </si>
  <si>
    <t>主管部门</t>
  </si>
  <si>
    <t>北京市交通委员会</t>
  </si>
  <si>
    <t>实施单位</t>
  </si>
  <si>
    <t>北京市公路事业发展中心（北京市高速公路联网收费结算中心）</t>
  </si>
  <si>
    <t>项目负责人</t>
  </si>
  <si>
    <t>程旭 宁朝辉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</si>
  <si>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</si>
  <si>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</si>
  <si>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</si>
  <si>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</si>
  <si>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</si>
  <si>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</si>
  <si>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</si>
  <si>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</si>
  <si>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</si>
  <si>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</si>
  <si>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</si>
  <si>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</si>
  <si>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</si>
  <si>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</si>
  <si>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</si>
  <si>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</si>
  <si>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</si>
  <si>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项目期目标（2021年—2022年）：
2021年度目标：对北京市道路智慧养护进行充分调研，结合道路资产实体化向数字化的转型研究，分析得出北京市道路资产实体化向数字化转型的思路与方式方法。
2022年度目标：开展路产数字化、可视化应用研究，形成北京市道路资产目录，探索“智慧养护”应用场景，研究道路资产数字化辅助决策模型；选择有代表性的道路，进行资产基础数据采集、标准化处理等，开展道路资产可视化示范应用。</t>
  </si>
  <si>
    <t>2021年度目标：对北京市道路智慧养护进行充分调研，结合道路资产实体化向数字化的转型研究，分析得出北京市道路资产实体化向数字化转型的思路与方式方法。
2022年度目标：开展路产数字化、可视化应用研究，形成北京市道路资产目录，探索“智慧养护”应用场景，研究道路资产数字化辅助决策模型；选择有代表性的道路，进行资产基础数据采集、标准化处理等，开展道路资产可视化示范应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</si>
  <si>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</si>
  <si>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</si>
  <si>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</si>
  <si>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</si>
  <si>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</si>
  <si>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</si>
  <si>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</si>
  <si>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</si>
  <si>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</si>
  <si>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项目成果</t>
  </si>
  <si>
    <t>完成1个成果，即形成《北京市道路智慧养护调研报告》。</t>
  </si>
  <si>
    <t>质量指标</t>
  </si>
  <si>
    <t>项目研究</t>
  </si>
  <si>
    <t>研究成果满足北京市交通委对道路养护的总体要求</t>
  </si>
  <si>
    <t>时效指标</t>
  </si>
  <si>
    <t>项目实施进度</t>
  </si>
  <si>
    <t>2021年11月底前，完成项目招投标；
2021年12月底前，完成道路养护现状调研。</t>
  </si>
  <si>
    <t>资金支付进度</t>
  </si>
  <si>
    <t>12月底完成资金支付工作</t>
  </si>
  <si>
    <t>成本指标</t>
  </si>
  <si>
    <t>项目成本</t>
  </si>
  <si>
    <t>121万元</t>
  </si>
  <si>
    <t>118.07万元</t>
  </si>
  <si>
    <t>效益指标</t>
  </si>
  <si>
    <t>经济效益指标</t>
  </si>
  <si>
    <t>经济效益</t>
  </si>
  <si>
    <t>提高道路资产管理的科学性和及时性，提升道路养护资金的针对性和合理性，减少不必要的资金投入。</t>
  </si>
  <si>
    <t>支撑资料不充分</t>
  </si>
  <si>
    <t>社会效益指标</t>
  </si>
  <si>
    <t>社会效益</t>
  </si>
  <si>
    <t>通过道路资产的初步数字化，提高道路资产管理效率，丰富管理手段，为建立互联互通、开放共享的智慧交通管理体系奠定基础</t>
  </si>
  <si>
    <t>总分</t>
  </si>
  <si>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</si>
  <si>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（2021年度）</t>
  </si>
  <si>
    <t>主管部门及代码</t>
  </si>
  <si>
    <r>
      <rPr>
        <sz val="12"/>
        <color theme="1"/>
        <rFont val="宋体"/>
        <family val="3"/>
        <charset val="134"/>
      </rPr>
      <t>北京市交通委员会1</t>
    </r>
    <r>
      <rPr>
        <sz val="12"/>
        <color rgb="FF000000"/>
        <rFont val="宋体"/>
        <family val="3"/>
        <charset val="134"/>
      </rPr>
      <t>70</t>
    </r>
  </si>
  <si>
    <t>项目资金                    （万元）</t>
  </si>
  <si>
    <t>年初预算数（A）</t>
  </si>
  <si>
    <t>全年预算数（B)</t>
  </si>
  <si>
    <t>全年执行数（C）</t>
  </si>
  <si>
    <r>
      <rPr>
        <sz val="12"/>
        <color theme="1"/>
        <rFont val="宋体"/>
        <family val="3"/>
        <charset val="134"/>
      </rPr>
      <t>分值（1</t>
    </r>
    <r>
      <rPr>
        <sz val="12"/>
        <color indexed="8"/>
        <rFont val="宋体"/>
        <family val="3"/>
        <charset val="134"/>
      </rPr>
      <t>0分）</t>
    </r>
  </si>
  <si>
    <r>
      <rPr>
        <sz val="12"/>
        <color theme="1"/>
        <rFont val="宋体"/>
        <family val="3"/>
        <charset val="134"/>
        <scheme val="minor"/>
      </rPr>
      <t>执行率（C/</t>
    </r>
    <r>
      <rPr>
        <sz val="12"/>
        <color theme="1"/>
        <rFont val="宋体"/>
        <family val="3"/>
        <charset val="134"/>
        <scheme val="minor"/>
      </rPr>
      <t>B</t>
    </r>
    <r>
      <rPr>
        <sz val="12"/>
        <color theme="1"/>
        <rFont val="宋体"/>
        <family val="3"/>
        <charset val="134"/>
        <scheme val="minor"/>
      </rPr>
      <t>)</t>
    </r>
  </si>
  <si>
    <t>得分计算方法</t>
  </si>
  <si>
    <t>年度资金总额：</t>
  </si>
  <si>
    <t>执行率*该指标分值，最高不得超过分值上限</t>
  </si>
  <si>
    <t>上年结转资金</t>
  </si>
  <si>
    <t>其他资金</t>
  </si>
  <si>
    <t>预期目标综述</t>
  </si>
  <si>
    <t>实际完成情况综述</t>
  </si>
  <si>
    <t xml:space="preserve">
2021年度目标：对北京市道路智慧养护进行充分调研，结合道路资产实体化向数字化的转型研究，分析得出北京市道路资产实体化向数字化转型的思路与方式方法。
2022年度目标：开展路产数字化、可视化应用研究，形成北京市道路资产目录，探索“智慧养护”应用场景，研究道路资产数字化辅助决策模型；选择有代表性的道路，进行资产基础数据采集、标准化处理等，开展道路资产可视化示范应用。</t>
  </si>
  <si>
    <t>年度指标值(A)</t>
  </si>
  <si>
    <t>全年实际值(B)</t>
  </si>
  <si>
    <t>产
出
指
标
(50分)</t>
  </si>
  <si>
    <t>数量指标
（15分）</t>
  </si>
  <si>
    <r>
      <rPr>
        <sz val="12"/>
        <color theme="1"/>
        <rFont val="宋体"/>
        <family val="3"/>
        <charset val="134"/>
      </rPr>
      <t>完成值达到指标值，记满分；未达到指标值，按</t>
    </r>
    <r>
      <rPr>
        <sz val="12"/>
        <color indexed="8"/>
        <rFont val="宋体"/>
        <family val="3"/>
        <charset val="134"/>
      </rPr>
      <t>B/A或A/B*该指标分值记分。(即较小的数/大数*该指标分值）</t>
    </r>
  </si>
  <si>
    <t>质量指标
（13分）</t>
  </si>
  <si>
    <t>进度指标
（12分）</t>
  </si>
  <si>
    <t>成本指标
（10分）</t>
  </si>
  <si>
    <r>
      <rPr>
        <sz val="12"/>
        <color theme="1"/>
        <rFont val="宋体"/>
        <family val="3"/>
        <charset val="134"/>
      </rPr>
      <t>在预算控制范围内得满分，超出预算按</t>
    </r>
    <r>
      <rPr>
        <sz val="12"/>
        <color indexed="8"/>
        <rFont val="宋体"/>
        <family val="3"/>
        <charset val="134"/>
      </rPr>
      <t>A/B*该指标分值计分</t>
    </r>
  </si>
  <si>
    <t>效
果
指
标
(40分)</t>
  </si>
  <si>
    <t>效益指标
（40分）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</si>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</sst>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7" formatCode="0.00_ "/>
  </numFmts>
  <fonts count="23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color theme="1"/>
      <name val="宋体"/>
      <family val="3"/>
      <charset val="134"/>
    </font>
    <font>
      <sz val="12"/>
      <name val="宋体"/>
      <family val="3"/>
      <charset val="134"/>
    </font>
    <font>
      <sz val="12"/>
      <color indexed="8"/>
      <name val="宋体"/>
      <family val="3"/>
      <charset val="134"/>
    </font>
    <font>
      <b/>
      <sz val="12"/>
      <color theme="1"/>
      <name val="宋体"/>
      <family val="3"/>
      <charset val="134"/>
      <scheme val="minor"/>
    </font>
    <font>
      <sz val="18"/>
      <color rgb="FF000000"/>
      <name val="方正小标宋简体"/>
      <family val="4"/>
      <charset val="134"/>
    </font>
    <font>
      <sz val="14"/>
      <color rgb="FF000000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"/>
      <color theme="1"/>
      <name val="Times New Roman"/>
      <family val="1"/>
    </font>
    <font>
      <sz val="10.5"/>
      <color theme="1"/>
      <name val="Times New Roman"/>
      <family val="1"/>
    </font>
    <font>
      <sz val="16"/>
      <color theme="1"/>
      <name val="黑体"/>
      <family val="3"/>
      <charset val="134"/>
    </font>
    <font>
      <sz val="12"/>
      <color rgb="FF000000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15">
    <xf numFmtId="0" fontId="0" fillId="0" borderId="0">
      <alignment vertical="center"/>
    </xf>
    <xf numFmtId="0" fontId="20" fillId="0" borderId="0"/>
    <xf numFmtId="0" fontId="1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0" fillId="0" borderId="0">
      <alignment vertical="center"/>
    </xf>
    <xf numFmtId="0" fontId="20" fillId="0" borderId="0">
      <alignment vertical="center"/>
    </xf>
    <xf numFmtId="0" fontId="20" fillId="0" borderId="0"/>
    <xf numFmtId="43" fontId="18" fillId="0" borderId="0" applyFont="0" applyFill="0" applyBorder="0" applyAlignment="0" applyProtection="0">
      <alignment vertical="center"/>
    </xf>
    <xf numFmtId="0" fontId="20" fillId="0" borderId="0"/>
    <xf numFmtId="0" fontId="18" fillId="0" borderId="0"/>
    <xf numFmtId="0" fontId="18" fillId="0" borderId="0">
      <alignment vertical="center"/>
    </xf>
    <xf numFmtId="0" fontId="3" fillId="0" borderId="0"/>
  </cellStyleXfs>
  <cellXfs count="8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0" fillId="0" borderId="0" xfId="0" applyAlignment="1">
      <alignment horizontal="center" vertical="center"/>
    </xf>
    <xf numFmtId="177" fontId="0" fillId="0" borderId="0" xfId="0" applyNumberFormat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/>
    </xf>
    <xf numFmtId="0" fontId="8" fillId="0" borderId="3" xfId="4" applyFont="1" applyBorder="1" applyAlignment="1">
      <alignment horizontal="right" vertical="center" wrapText="1"/>
    </xf>
    <xf numFmtId="0" fontId="9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8" fillId="0" borderId="3" xfId="6" applyFont="1" applyBorder="1" applyAlignment="1">
      <alignment horizontal="center" vertical="center" wrapText="1"/>
    </xf>
    <xf numFmtId="0" fontId="7" fillId="0" borderId="3" xfId="6" applyFont="1" applyFill="1" applyBorder="1" applyAlignment="1">
      <alignment horizontal="center" vertical="center" wrapText="1"/>
    </xf>
    <xf numFmtId="0" fontId="3" fillId="0" borderId="3" xfId="9" applyFont="1" applyFill="1" applyBorder="1" applyAlignment="1">
      <alignment horizontal="center" vertical="center" wrapText="1"/>
    </xf>
    <xf numFmtId="0" fontId="3" fillId="0" borderId="3" xfId="9" applyFont="1" applyBorder="1" applyAlignment="1">
      <alignment horizontal="center" vertical="center" wrapText="1"/>
    </xf>
    <xf numFmtId="9" fontId="3" fillId="0" borderId="3" xfId="0" applyNumberFormat="1" applyFont="1" applyBorder="1" applyAlignment="1">
      <alignment horizontal="center" vertical="center" wrapText="1"/>
    </xf>
    <xf numFmtId="0" fontId="8" fillId="0" borderId="3" xfId="6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177" fontId="2" fillId="0" borderId="2" xfId="0" applyNumberFormat="1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horizontal="center" vertical="center" wrapText="1"/>
    </xf>
    <xf numFmtId="10" fontId="3" fillId="0" borderId="3" xfId="0" applyNumberFormat="1" applyFont="1" applyFill="1" applyBorder="1" applyAlignment="1">
      <alignment horizontal="center" vertical="center"/>
    </xf>
    <xf numFmtId="177" fontId="3" fillId="0" borderId="3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0" fillId="0" borderId="0" xfId="0" applyFont="1" applyFill="1" applyAlignment="1"/>
    <xf numFmtId="0" fontId="13" fillId="0" borderId="12" xfId="0" applyFont="1" applyFill="1" applyBorder="1" applyAlignment="1">
      <alignment horizontal="center" vertical="center" wrapText="1"/>
    </xf>
    <xf numFmtId="0" fontId="13" fillId="0" borderId="16" xfId="0" applyFont="1" applyFill="1" applyBorder="1" applyAlignment="1">
      <alignment horizontal="center" vertical="center" wrapText="1"/>
    </xf>
    <xf numFmtId="0" fontId="13" fillId="0" borderId="18" xfId="0" applyFont="1" applyFill="1" applyBorder="1" applyAlignment="1">
      <alignment horizontal="center" vertical="center" wrapText="1"/>
    </xf>
    <xf numFmtId="0" fontId="13" fillId="0" borderId="20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vertical="center" wrapText="1"/>
    </xf>
    <xf numFmtId="0" fontId="15" fillId="0" borderId="0" xfId="0" applyFont="1" applyFill="1" applyAlignment="1">
      <alignment horizontal="justify" vertical="center"/>
    </xf>
    <xf numFmtId="0" fontId="16" fillId="0" borderId="0" xfId="0" applyFont="1" applyFill="1" applyAlignment="1">
      <alignment horizontal="center" vertical="center"/>
    </xf>
    <xf numFmtId="177" fontId="13" fillId="0" borderId="18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vertical="center" wrapText="1"/>
    </xf>
    <xf numFmtId="0" fontId="13" fillId="0" borderId="13" xfId="0" applyFont="1" applyFill="1" applyBorder="1" applyAlignment="1">
      <alignment horizontal="center" vertical="center" wrapText="1"/>
    </xf>
    <xf numFmtId="0" fontId="13" fillId="0" borderId="14" xfId="0" applyFont="1" applyFill="1" applyBorder="1" applyAlignment="1">
      <alignment horizontal="center" vertical="center" wrapText="1"/>
    </xf>
    <xf numFmtId="0" fontId="13" fillId="0" borderId="15" xfId="0" applyFont="1" applyFill="1" applyBorder="1" applyAlignment="1">
      <alignment horizontal="center" vertical="center" wrapText="1"/>
    </xf>
    <xf numFmtId="0" fontId="13" fillId="0" borderId="17" xfId="0" applyFont="1" applyFill="1" applyBorder="1" applyAlignment="1">
      <alignment horizontal="center" vertical="center" wrapText="1"/>
    </xf>
    <xf numFmtId="0" fontId="13" fillId="0" borderId="16" xfId="0" applyFont="1" applyFill="1" applyBorder="1" applyAlignment="1">
      <alignment horizontal="center" vertical="center" wrapText="1"/>
    </xf>
    <xf numFmtId="10" fontId="13" fillId="0" borderId="11" xfId="0" applyNumberFormat="1" applyFont="1" applyFill="1" applyBorder="1" applyAlignment="1">
      <alignment horizontal="center" vertical="center" wrapText="1"/>
    </xf>
    <xf numFmtId="10" fontId="13" fillId="0" borderId="12" xfId="0" applyNumberFormat="1" applyFont="1" applyFill="1" applyBorder="1" applyAlignment="1">
      <alignment horizontal="center" vertical="center" wrapText="1"/>
    </xf>
    <xf numFmtId="177" fontId="13" fillId="0" borderId="11" xfId="0" applyNumberFormat="1" applyFont="1" applyFill="1" applyBorder="1" applyAlignment="1">
      <alignment horizontal="center" vertical="center" wrapText="1"/>
    </xf>
    <xf numFmtId="177" fontId="13" fillId="0" borderId="12" xfId="0" applyNumberFormat="1" applyFont="1" applyFill="1" applyBorder="1" applyAlignment="1">
      <alignment horizontal="center" vertical="center" wrapText="1"/>
    </xf>
    <xf numFmtId="0" fontId="13" fillId="0" borderId="20" xfId="0" applyFont="1" applyFill="1" applyBorder="1" applyAlignment="1">
      <alignment horizontal="center" vertical="center" wrapText="1"/>
    </xf>
    <xf numFmtId="0" fontId="13" fillId="0" borderId="21" xfId="0" applyFont="1" applyFill="1" applyBorder="1" applyAlignment="1">
      <alignment horizontal="center" vertical="center" wrapText="1"/>
    </xf>
    <xf numFmtId="0" fontId="13" fillId="0" borderId="2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3" fillId="0" borderId="3" xfId="0" applyFont="1" applyBorder="1">
      <alignment vertical="center"/>
    </xf>
    <xf numFmtId="0" fontId="3" fillId="0" borderId="3" xfId="0" applyNumberFormat="1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textRotation="255"/>
    </xf>
    <xf numFmtId="0" fontId="8" fillId="0" borderId="3" xfId="6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22" fillId="0" borderId="17" xfId="0" applyFont="1" applyFill="1" applyBorder="1" applyAlignment="1">
      <alignment vertical="center" wrapText="1"/>
    </xf>
    <xf numFmtId="0" fontId="22" fillId="0" borderId="16" xfId="0" applyFont="1" applyFill="1" applyBorder="1" applyAlignment="1">
      <alignment vertical="center" wrapText="1"/>
    </xf>
    <xf numFmtId="0" fontId="22" fillId="0" borderId="19" xfId="0" applyFont="1" applyFill="1" applyBorder="1" applyAlignment="1">
      <alignment vertical="center" wrapText="1"/>
    </xf>
    <xf numFmtId="0" fontId="22" fillId="0" borderId="18" xfId="0" applyFont="1" applyFill="1" applyBorder="1" applyAlignment="1">
      <alignment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tabSelected="1" workbookViewId="0">
      <selection activeCell="A3" sqref="A3:N21"/>
    </sheetView>
  </sheetViews>
  <sheetFormatPr defaultColWidth="9" defaultRowHeight="13.5" x14ac:dyDescent="0.15"/>
  <cols>
    <col min="1" max="16384" width="9" style="30"/>
  </cols>
  <sheetData>
    <row r="1" spans="1:14" ht="23.1" customHeight="1" x14ac:dyDescent="0.15">
      <c r="A1" s="39" t="s">
        <v>0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</row>
    <row r="2" spans="1:14" ht="18.75" x14ac:dyDescent="0.15">
      <c r="A2" s="40" t="s">
        <v>1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</row>
    <row r="3" spans="1:14" x14ac:dyDescent="0.15">
      <c r="A3" s="41" t="s">
        <v>2</v>
      </c>
      <c r="B3" s="42"/>
      <c r="C3" s="41" t="s">
        <v>3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2"/>
    </row>
    <row r="4" spans="1:14" x14ac:dyDescent="0.15">
      <c r="A4" s="41" t="s">
        <v>4</v>
      </c>
      <c r="B4" s="42"/>
      <c r="C4" s="41" t="s">
        <v>5</v>
      </c>
      <c r="D4" s="43"/>
      <c r="E4" s="43"/>
      <c r="F4" s="43"/>
      <c r="G4" s="42"/>
      <c r="H4" s="41" t="s">
        <v>6</v>
      </c>
      <c r="I4" s="42"/>
      <c r="J4" s="41" t="s">
        <v>7</v>
      </c>
      <c r="K4" s="43"/>
      <c r="L4" s="43"/>
      <c r="M4" s="43"/>
      <c r="N4" s="42"/>
    </row>
    <row r="5" spans="1:14" x14ac:dyDescent="0.15">
      <c r="A5" s="41" t="s">
        <v>8</v>
      </c>
      <c r="B5" s="42"/>
      <c r="C5" s="41" t="s">
        <v>9</v>
      </c>
      <c r="D5" s="43"/>
      <c r="E5" s="43"/>
      <c r="F5" s="43"/>
      <c r="G5" s="42"/>
      <c r="H5" s="41" t="s">
        <v>10</v>
      </c>
      <c r="I5" s="42"/>
      <c r="J5" s="41">
        <v>83775409</v>
      </c>
      <c r="K5" s="43"/>
      <c r="L5" s="43"/>
      <c r="M5" s="43"/>
      <c r="N5" s="42"/>
    </row>
    <row r="6" spans="1:14" ht="25.5" x14ac:dyDescent="0.15">
      <c r="A6" s="44" t="s">
        <v>11</v>
      </c>
      <c r="B6" s="45"/>
      <c r="C6" s="41"/>
      <c r="D6" s="42"/>
      <c r="E6" s="32" t="s">
        <v>12</v>
      </c>
      <c r="F6" s="41" t="s">
        <v>13</v>
      </c>
      <c r="G6" s="42"/>
      <c r="H6" s="41" t="s">
        <v>14</v>
      </c>
      <c r="I6" s="42"/>
      <c r="J6" s="41" t="s">
        <v>15</v>
      </c>
      <c r="K6" s="42"/>
      <c r="L6" s="41" t="s">
        <v>16</v>
      </c>
      <c r="M6" s="42"/>
      <c r="N6" s="33" t="s">
        <v>17</v>
      </c>
    </row>
    <row r="7" spans="1:14" x14ac:dyDescent="0.15">
      <c r="A7" s="46" t="s">
        <v>18</v>
      </c>
      <c r="B7" s="47"/>
      <c r="C7" s="41" t="s">
        <v>19</v>
      </c>
      <c r="D7" s="42"/>
      <c r="E7" s="31"/>
      <c r="F7" s="41">
        <v>121</v>
      </c>
      <c r="G7" s="42"/>
      <c r="H7" s="41">
        <v>118.07</v>
      </c>
      <c r="I7" s="42"/>
      <c r="J7" s="41">
        <v>10</v>
      </c>
      <c r="K7" s="42"/>
      <c r="L7" s="48">
        <v>0.97578512396694195</v>
      </c>
      <c r="M7" s="49"/>
      <c r="N7" s="38">
        <v>9.7578512396694208</v>
      </c>
    </row>
    <row r="8" spans="1:14" x14ac:dyDescent="0.15">
      <c r="A8" s="77"/>
      <c r="B8" s="78"/>
      <c r="C8" s="41" t="s">
        <v>20</v>
      </c>
      <c r="D8" s="42"/>
      <c r="E8" s="33"/>
      <c r="F8" s="41">
        <v>121</v>
      </c>
      <c r="G8" s="42"/>
      <c r="H8" s="41">
        <v>118.07</v>
      </c>
      <c r="I8" s="42"/>
      <c r="J8" s="41" t="s">
        <v>21</v>
      </c>
      <c r="K8" s="42"/>
      <c r="L8" s="41"/>
      <c r="M8" s="42"/>
      <c r="N8" s="33" t="s">
        <v>21</v>
      </c>
    </row>
    <row r="9" spans="1:14" x14ac:dyDescent="0.15">
      <c r="A9" s="77"/>
      <c r="B9" s="78"/>
      <c r="C9" s="41" t="s">
        <v>22</v>
      </c>
      <c r="D9" s="42"/>
      <c r="E9" s="33"/>
      <c r="F9" s="41"/>
      <c r="G9" s="42"/>
      <c r="H9" s="41"/>
      <c r="I9" s="42"/>
      <c r="J9" s="41" t="s">
        <v>21</v>
      </c>
      <c r="K9" s="42"/>
      <c r="L9" s="41"/>
      <c r="M9" s="42"/>
      <c r="N9" s="33" t="s">
        <v>21</v>
      </c>
    </row>
    <row r="10" spans="1:14" x14ac:dyDescent="0.15">
      <c r="A10" s="79"/>
      <c r="B10" s="80"/>
      <c r="C10" s="41" t="s">
        <v>23</v>
      </c>
      <c r="D10" s="42"/>
      <c r="E10" s="33"/>
      <c r="F10" s="41"/>
      <c r="G10" s="42"/>
      <c r="H10" s="41"/>
      <c r="I10" s="42"/>
      <c r="J10" s="41" t="s">
        <v>21</v>
      </c>
      <c r="K10" s="42"/>
      <c r="L10" s="41"/>
      <c r="M10" s="42"/>
      <c r="N10" s="33" t="s">
        <v>21</v>
      </c>
    </row>
    <row r="11" spans="1:14" x14ac:dyDescent="0.15">
      <c r="A11" s="52" t="s">
        <v>24</v>
      </c>
      <c r="B11" s="41" t="s">
        <v>25</v>
      </c>
      <c r="C11" s="43"/>
      <c r="D11" s="43"/>
      <c r="E11" s="43"/>
      <c r="F11" s="43"/>
      <c r="G11" s="42"/>
      <c r="H11" s="41" t="s">
        <v>26</v>
      </c>
      <c r="I11" s="43"/>
      <c r="J11" s="43"/>
      <c r="K11" s="43"/>
      <c r="L11" s="43"/>
      <c r="M11" s="43"/>
      <c r="N11" s="42"/>
    </row>
    <row r="12" spans="1:14" ht="162" customHeight="1" x14ac:dyDescent="0.15">
      <c r="A12" s="53"/>
      <c r="B12" s="41" t="s">
        <v>27</v>
      </c>
      <c r="C12" s="43"/>
      <c r="D12" s="43"/>
      <c r="E12" s="43"/>
      <c r="F12" s="43"/>
      <c r="G12" s="42"/>
      <c r="H12" s="41" t="s">
        <v>28</v>
      </c>
      <c r="I12" s="43"/>
      <c r="J12" s="43"/>
      <c r="K12" s="43"/>
      <c r="L12" s="43"/>
      <c r="M12" s="43"/>
      <c r="N12" s="42"/>
    </row>
    <row r="13" spans="1:14" ht="25.5" x14ac:dyDescent="0.15">
      <c r="A13" s="52" t="s">
        <v>29</v>
      </c>
      <c r="B13" s="33" t="s">
        <v>30</v>
      </c>
      <c r="C13" s="33" t="s">
        <v>31</v>
      </c>
      <c r="D13" s="41" t="s">
        <v>32</v>
      </c>
      <c r="E13" s="43"/>
      <c r="F13" s="42"/>
      <c r="G13" s="33" t="s">
        <v>33</v>
      </c>
      <c r="H13" s="33" t="s">
        <v>34</v>
      </c>
      <c r="I13" s="41" t="s">
        <v>15</v>
      </c>
      <c r="J13" s="42"/>
      <c r="K13" s="41" t="s">
        <v>17</v>
      </c>
      <c r="L13" s="42"/>
      <c r="M13" s="41" t="s">
        <v>35</v>
      </c>
      <c r="N13" s="42"/>
    </row>
    <row r="14" spans="1:14" ht="89.25" x14ac:dyDescent="0.15">
      <c r="A14" s="54"/>
      <c r="B14" s="52" t="s">
        <v>36</v>
      </c>
      <c r="C14" s="34" t="s">
        <v>37</v>
      </c>
      <c r="D14" s="41" t="s">
        <v>38</v>
      </c>
      <c r="E14" s="43"/>
      <c r="F14" s="42"/>
      <c r="G14" s="33" t="s">
        <v>39</v>
      </c>
      <c r="H14" s="33" t="s">
        <v>39</v>
      </c>
      <c r="I14" s="41">
        <v>15</v>
      </c>
      <c r="J14" s="42"/>
      <c r="K14" s="41">
        <v>15</v>
      </c>
      <c r="L14" s="42"/>
      <c r="M14" s="41"/>
      <c r="N14" s="42"/>
    </row>
    <row r="15" spans="1:14" ht="76.5" x14ac:dyDescent="0.15">
      <c r="A15" s="54"/>
      <c r="B15" s="54"/>
      <c r="C15" s="34" t="s">
        <v>40</v>
      </c>
      <c r="D15" s="41" t="s">
        <v>41</v>
      </c>
      <c r="E15" s="43"/>
      <c r="F15" s="42"/>
      <c r="G15" s="33" t="s">
        <v>42</v>
      </c>
      <c r="H15" s="33" t="s">
        <v>42</v>
      </c>
      <c r="I15" s="41">
        <v>13</v>
      </c>
      <c r="J15" s="42"/>
      <c r="K15" s="41">
        <v>13</v>
      </c>
      <c r="L15" s="42"/>
      <c r="M15" s="41"/>
      <c r="N15" s="42"/>
    </row>
    <row r="16" spans="1:14" ht="114.75" x14ac:dyDescent="0.15">
      <c r="A16" s="54"/>
      <c r="B16" s="54"/>
      <c r="C16" s="52" t="s">
        <v>43</v>
      </c>
      <c r="D16" s="41" t="s">
        <v>44</v>
      </c>
      <c r="E16" s="43"/>
      <c r="F16" s="42"/>
      <c r="G16" s="33" t="s">
        <v>45</v>
      </c>
      <c r="H16" s="33" t="s">
        <v>45</v>
      </c>
      <c r="I16" s="41">
        <v>6</v>
      </c>
      <c r="J16" s="42"/>
      <c r="K16" s="41">
        <v>6</v>
      </c>
      <c r="L16" s="42"/>
      <c r="M16" s="41"/>
      <c r="N16" s="42"/>
    </row>
    <row r="17" spans="1:14" ht="38.25" x14ac:dyDescent="0.15">
      <c r="A17" s="54"/>
      <c r="B17" s="54"/>
      <c r="C17" s="54"/>
      <c r="D17" s="41" t="s">
        <v>46</v>
      </c>
      <c r="E17" s="43"/>
      <c r="F17" s="42"/>
      <c r="G17" s="33" t="s">
        <v>47</v>
      </c>
      <c r="H17" s="33" t="s">
        <v>47</v>
      </c>
      <c r="I17" s="41">
        <v>6</v>
      </c>
      <c r="J17" s="42"/>
      <c r="K17" s="41">
        <v>6</v>
      </c>
      <c r="L17" s="42"/>
      <c r="M17" s="41"/>
      <c r="N17" s="42"/>
    </row>
    <row r="18" spans="1:14" ht="25.5" x14ac:dyDescent="0.15">
      <c r="A18" s="54"/>
      <c r="B18" s="54"/>
      <c r="C18" s="34" t="s">
        <v>48</v>
      </c>
      <c r="D18" s="41" t="s">
        <v>49</v>
      </c>
      <c r="E18" s="43"/>
      <c r="F18" s="42"/>
      <c r="G18" s="33" t="s">
        <v>50</v>
      </c>
      <c r="H18" s="33" t="s">
        <v>51</v>
      </c>
      <c r="I18" s="41">
        <v>10</v>
      </c>
      <c r="J18" s="42"/>
      <c r="K18" s="41">
        <v>10</v>
      </c>
      <c r="L18" s="42"/>
      <c r="M18" s="41"/>
      <c r="N18" s="42"/>
    </row>
    <row r="19" spans="1:14" ht="153" x14ac:dyDescent="0.15">
      <c r="A19" s="54"/>
      <c r="B19" s="52" t="s">
        <v>52</v>
      </c>
      <c r="C19" s="34" t="s">
        <v>53</v>
      </c>
      <c r="D19" s="41" t="s">
        <v>54</v>
      </c>
      <c r="E19" s="43"/>
      <c r="F19" s="42"/>
      <c r="G19" s="33" t="s">
        <v>55</v>
      </c>
      <c r="H19" s="33" t="s">
        <v>55</v>
      </c>
      <c r="I19" s="41">
        <v>20</v>
      </c>
      <c r="J19" s="42"/>
      <c r="K19" s="41">
        <v>17.5</v>
      </c>
      <c r="L19" s="42"/>
      <c r="M19" s="41" t="s">
        <v>56</v>
      </c>
      <c r="N19" s="42"/>
    </row>
    <row r="20" spans="1:14" ht="191.25" x14ac:dyDescent="0.15">
      <c r="A20" s="54"/>
      <c r="B20" s="54"/>
      <c r="C20" s="34" t="s">
        <v>57</v>
      </c>
      <c r="D20" s="41" t="s">
        <v>58</v>
      </c>
      <c r="E20" s="43"/>
      <c r="F20" s="42"/>
      <c r="G20" s="33" t="s">
        <v>59</v>
      </c>
      <c r="H20" s="33" t="s">
        <v>59</v>
      </c>
      <c r="I20" s="41">
        <v>20</v>
      </c>
      <c r="J20" s="42"/>
      <c r="K20" s="41">
        <v>17.5</v>
      </c>
      <c r="L20" s="42"/>
      <c r="M20" s="41" t="s">
        <v>56</v>
      </c>
      <c r="N20" s="42"/>
    </row>
    <row r="21" spans="1:14" x14ac:dyDescent="0.15">
      <c r="A21" s="41" t="s">
        <v>60</v>
      </c>
      <c r="B21" s="43"/>
      <c r="C21" s="43"/>
      <c r="D21" s="43"/>
      <c r="E21" s="43"/>
      <c r="F21" s="43"/>
      <c r="G21" s="43"/>
      <c r="H21" s="42"/>
      <c r="I21" s="41">
        <v>100</v>
      </c>
      <c r="J21" s="42"/>
      <c r="K21" s="50">
        <v>94.757851239669407</v>
      </c>
      <c r="L21" s="51"/>
      <c r="M21" s="41"/>
      <c r="N21" s="42"/>
    </row>
    <row r="22" spans="1:14" x14ac:dyDescent="0.15">
      <c r="A22" s="35"/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</row>
    <row r="23" spans="1:14" x14ac:dyDescent="0.15">
      <c r="A23" s="36"/>
    </row>
    <row r="24" spans="1:14" ht="20.25" x14ac:dyDescent="0.15">
      <c r="A24" s="37"/>
    </row>
  </sheetData>
  <mergeCells count="87">
    <mergeCell ref="A11:A12"/>
    <mergeCell ref="A13:A20"/>
    <mergeCell ref="B14:B18"/>
    <mergeCell ref="B19:B20"/>
    <mergeCell ref="C16:C17"/>
    <mergeCell ref="D20:F20"/>
    <mergeCell ref="I20:J20"/>
    <mergeCell ref="K20:L20"/>
    <mergeCell ref="M20:N20"/>
    <mergeCell ref="A21:H21"/>
    <mergeCell ref="I21:J21"/>
    <mergeCell ref="K21:L21"/>
    <mergeCell ref="M21:N21"/>
    <mergeCell ref="D18:F18"/>
    <mergeCell ref="I18:J18"/>
    <mergeCell ref="K18:L18"/>
    <mergeCell ref="M18:N18"/>
    <mergeCell ref="D19:F19"/>
    <mergeCell ref="I19:J19"/>
    <mergeCell ref="K19:L19"/>
    <mergeCell ref="M19:N19"/>
    <mergeCell ref="D16:F16"/>
    <mergeCell ref="I16:J16"/>
    <mergeCell ref="K16:L16"/>
    <mergeCell ref="M16:N16"/>
    <mergeCell ref="D17:F17"/>
    <mergeCell ref="I17:J17"/>
    <mergeCell ref="K17:L17"/>
    <mergeCell ref="M17:N17"/>
    <mergeCell ref="D14:F14"/>
    <mergeCell ref="I14:J14"/>
    <mergeCell ref="K14:L14"/>
    <mergeCell ref="M14:N14"/>
    <mergeCell ref="D15:F15"/>
    <mergeCell ref="I15:J15"/>
    <mergeCell ref="K15:L15"/>
    <mergeCell ref="M15:N15"/>
    <mergeCell ref="B11:G11"/>
    <mergeCell ref="H11:N11"/>
    <mergeCell ref="B12:G12"/>
    <mergeCell ref="H12:N12"/>
    <mergeCell ref="D13:F13"/>
    <mergeCell ref="I13:J13"/>
    <mergeCell ref="K13:L13"/>
    <mergeCell ref="M13:N13"/>
    <mergeCell ref="L9:M9"/>
    <mergeCell ref="A10:B10"/>
    <mergeCell ref="C10:D10"/>
    <mergeCell ref="F10:G10"/>
    <mergeCell ref="H10:I10"/>
    <mergeCell ref="J10:K10"/>
    <mergeCell ref="L10:M10"/>
    <mergeCell ref="A9:B9"/>
    <mergeCell ref="C9:D9"/>
    <mergeCell ref="F9:G9"/>
    <mergeCell ref="H9:I9"/>
    <mergeCell ref="J9:K9"/>
    <mergeCell ref="L7:M7"/>
    <mergeCell ref="A8:B8"/>
    <mergeCell ref="C8:D8"/>
    <mergeCell ref="F8:G8"/>
    <mergeCell ref="H8:I8"/>
    <mergeCell ref="J8:K8"/>
    <mergeCell ref="L8:M8"/>
    <mergeCell ref="A7:B7"/>
    <mergeCell ref="C7:D7"/>
    <mergeCell ref="F7:G7"/>
    <mergeCell ref="H7:I7"/>
    <mergeCell ref="J7:K7"/>
    <mergeCell ref="A5:B5"/>
    <mergeCell ref="C5:G5"/>
    <mergeCell ref="H5:I5"/>
    <mergeCell ref="J5:N5"/>
    <mergeCell ref="A6:B6"/>
    <mergeCell ref="C6:D6"/>
    <mergeCell ref="F6:G6"/>
    <mergeCell ref="H6:I6"/>
    <mergeCell ref="J6:K6"/>
    <mergeCell ref="L6:M6"/>
    <mergeCell ref="A1:N1"/>
    <mergeCell ref="A2:N2"/>
    <mergeCell ref="A3:B3"/>
    <mergeCell ref="C3:N3"/>
    <mergeCell ref="A4:B4"/>
    <mergeCell ref="C4:G4"/>
    <mergeCell ref="H4:I4"/>
    <mergeCell ref="J4:N4"/>
  </mergeCells>
  <phoneticPr fontId="21" type="noConversion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3"/>
  <sheetViews>
    <sheetView zoomScale="80" zoomScaleNormal="80" workbookViewId="0">
      <selection activeCell="J22" sqref="J22"/>
    </sheetView>
  </sheetViews>
  <sheetFormatPr defaultColWidth="9" defaultRowHeight="13.5" x14ac:dyDescent="0.15"/>
  <cols>
    <col min="1" max="1" width="5.75" customWidth="1"/>
    <col min="2" max="2" width="9.5" customWidth="1"/>
    <col min="3" max="3" width="9.75" customWidth="1"/>
    <col min="4" max="4" width="21" customWidth="1"/>
    <col min="5" max="5" width="16.5" style="5" customWidth="1"/>
    <col min="6" max="6" width="19.5" style="5" customWidth="1"/>
    <col min="7" max="7" width="18.875" style="5" customWidth="1"/>
    <col min="8" max="8" width="14.375" customWidth="1"/>
    <col min="9" max="9" width="14.5" customWidth="1"/>
    <col min="10" max="10" width="8.375" style="6" customWidth="1"/>
    <col min="11" max="11" width="15.25" customWidth="1"/>
  </cols>
  <sheetData>
    <row r="1" spans="1:11" ht="20.25" x14ac:dyDescent="0.15">
      <c r="A1" s="55"/>
      <c r="B1" s="55"/>
      <c r="C1" s="55"/>
      <c r="D1" s="55"/>
      <c r="E1" s="55"/>
      <c r="F1" s="55"/>
      <c r="G1" s="55"/>
      <c r="H1" s="55"/>
      <c r="I1" s="55"/>
      <c r="J1" s="55"/>
      <c r="K1" s="55"/>
    </row>
    <row r="2" spans="1:11" s="1" customFormat="1" ht="22.5" x14ac:dyDescent="0.15">
      <c r="A2" s="56" t="s">
        <v>61</v>
      </c>
      <c r="B2" s="57"/>
      <c r="C2" s="57"/>
      <c r="D2" s="57"/>
      <c r="E2" s="57"/>
      <c r="F2" s="57"/>
      <c r="G2" s="57"/>
      <c r="H2" s="57"/>
      <c r="I2" s="57"/>
      <c r="J2" s="57"/>
      <c r="K2" s="57"/>
    </row>
    <row r="3" spans="1:11" s="2" customFormat="1" ht="18.75" x14ac:dyDescent="0.15">
      <c r="A3" s="58" t="s">
        <v>62</v>
      </c>
      <c r="B3" s="58"/>
      <c r="C3" s="58"/>
      <c r="D3" s="58"/>
      <c r="E3" s="58"/>
      <c r="F3" s="58"/>
      <c r="G3" s="58"/>
      <c r="H3" s="58"/>
      <c r="I3" s="58"/>
      <c r="J3" s="58"/>
      <c r="K3" s="58"/>
    </row>
    <row r="4" spans="1:11" s="2" customFormat="1" ht="18.75" hidden="1" x14ac:dyDescent="0.15">
      <c r="A4" s="7"/>
      <c r="B4" s="7"/>
      <c r="C4" s="7"/>
      <c r="D4" s="7"/>
      <c r="E4" s="8"/>
      <c r="F4" s="8"/>
      <c r="G4" s="8"/>
      <c r="H4" s="7"/>
      <c r="I4" s="7"/>
      <c r="J4" s="22"/>
      <c r="K4" s="7"/>
    </row>
    <row r="5" spans="1:11" s="3" customFormat="1" ht="24.6" customHeight="1" x14ac:dyDescent="0.15">
      <c r="A5" s="59" t="s">
        <v>2</v>
      </c>
      <c r="B5" s="59"/>
      <c r="C5" s="59"/>
      <c r="D5" s="59" t="s">
        <v>3</v>
      </c>
      <c r="E5" s="59"/>
      <c r="F5" s="59"/>
      <c r="G5" s="59"/>
      <c r="H5" s="59"/>
      <c r="I5" s="59"/>
      <c r="J5" s="59"/>
      <c r="K5" s="59"/>
    </row>
    <row r="6" spans="1:11" s="3" customFormat="1" ht="33.6" customHeight="1" x14ac:dyDescent="0.15">
      <c r="A6" s="59" t="s">
        <v>63</v>
      </c>
      <c r="B6" s="59"/>
      <c r="C6" s="59"/>
      <c r="D6" s="60" t="s">
        <v>64</v>
      </c>
      <c r="E6" s="60"/>
      <c r="F6" s="60"/>
      <c r="G6" s="59" t="s">
        <v>6</v>
      </c>
      <c r="H6" s="59"/>
      <c r="I6" s="61" t="s">
        <v>7</v>
      </c>
      <c r="J6" s="61"/>
      <c r="K6" s="61"/>
    </row>
    <row r="7" spans="1:11" s="3" customFormat="1" ht="24.6" customHeight="1" x14ac:dyDescent="0.15">
      <c r="A7" s="65" t="s">
        <v>65</v>
      </c>
      <c r="B7" s="65"/>
      <c r="C7" s="65"/>
      <c r="D7" s="11"/>
      <c r="E7" s="11" t="s">
        <v>66</v>
      </c>
      <c r="F7" s="9" t="s">
        <v>67</v>
      </c>
      <c r="G7" s="9" t="s">
        <v>68</v>
      </c>
      <c r="H7" s="10" t="s">
        <v>69</v>
      </c>
      <c r="I7" s="23" t="s">
        <v>70</v>
      </c>
      <c r="J7" s="24" t="s">
        <v>17</v>
      </c>
      <c r="K7" s="9" t="s">
        <v>71</v>
      </c>
    </row>
    <row r="8" spans="1:11" s="3" customFormat="1" ht="24.6" customHeight="1" x14ac:dyDescent="0.15">
      <c r="A8" s="65"/>
      <c r="B8" s="65"/>
      <c r="C8" s="65"/>
      <c r="D8" s="11" t="s">
        <v>72</v>
      </c>
      <c r="E8" s="11"/>
      <c r="F8" s="12">
        <v>121</v>
      </c>
      <c r="G8" s="12">
        <v>118.07</v>
      </c>
      <c r="H8" s="9">
        <v>10</v>
      </c>
      <c r="I8" s="25">
        <f>+G8/F8</f>
        <v>0.97578512396694206</v>
      </c>
      <c r="J8" s="24">
        <f>IF(H8*I8&lt;10,H8*I8,10)</f>
        <v>9.7578512396694208</v>
      </c>
      <c r="K8" s="69" t="s">
        <v>73</v>
      </c>
    </row>
    <row r="9" spans="1:11" s="3" customFormat="1" ht="24.6" customHeight="1" x14ac:dyDescent="0.15">
      <c r="A9" s="65"/>
      <c r="B9" s="65"/>
      <c r="C9" s="65"/>
      <c r="D9" s="13" t="s">
        <v>20</v>
      </c>
      <c r="E9" s="14"/>
      <c r="F9" s="12">
        <v>121</v>
      </c>
      <c r="G9" s="12">
        <v>118.07</v>
      </c>
      <c r="H9" s="9"/>
      <c r="I9" s="25"/>
      <c r="J9" s="24"/>
      <c r="K9" s="69"/>
    </row>
    <row r="10" spans="1:11" s="3" customFormat="1" ht="24.6" customHeight="1" x14ac:dyDescent="0.15">
      <c r="A10" s="65"/>
      <c r="B10" s="65"/>
      <c r="C10" s="65"/>
      <c r="D10" s="13" t="s">
        <v>74</v>
      </c>
      <c r="E10" s="13"/>
      <c r="F10" s="9"/>
      <c r="G10" s="9"/>
      <c r="H10" s="9"/>
      <c r="I10" s="9"/>
      <c r="J10" s="26"/>
      <c r="K10" s="69"/>
    </row>
    <row r="11" spans="1:11" s="3" customFormat="1" ht="24.6" customHeight="1" x14ac:dyDescent="0.15">
      <c r="A11" s="65"/>
      <c r="B11" s="65"/>
      <c r="C11" s="65"/>
      <c r="D11" s="13" t="s">
        <v>75</v>
      </c>
      <c r="E11" s="11"/>
      <c r="F11" s="9"/>
      <c r="G11" s="9"/>
      <c r="H11" s="9"/>
      <c r="I11" s="9"/>
      <c r="J11" s="26"/>
      <c r="K11" s="69"/>
    </row>
    <row r="12" spans="1:11" s="3" customFormat="1" ht="27.75" customHeight="1" x14ac:dyDescent="0.15">
      <c r="A12" s="67" t="s">
        <v>24</v>
      </c>
      <c r="B12" s="62" t="s">
        <v>76</v>
      </c>
      <c r="C12" s="62"/>
      <c r="D12" s="62"/>
      <c r="E12" s="62"/>
      <c r="F12" s="62"/>
      <c r="G12" s="62" t="s">
        <v>77</v>
      </c>
      <c r="H12" s="63"/>
      <c r="I12" s="63"/>
      <c r="J12" s="63"/>
      <c r="K12" s="63"/>
    </row>
    <row r="13" spans="1:11" s="3" customFormat="1" ht="129" customHeight="1" x14ac:dyDescent="0.15">
      <c r="A13" s="67"/>
      <c r="B13" s="64" t="s">
        <v>27</v>
      </c>
      <c r="C13" s="64"/>
      <c r="D13" s="64"/>
      <c r="E13" s="64"/>
      <c r="F13" s="64"/>
      <c r="G13" s="64" t="s">
        <v>78</v>
      </c>
      <c r="H13" s="64"/>
      <c r="I13" s="64"/>
      <c r="J13" s="64"/>
      <c r="K13" s="64"/>
    </row>
    <row r="14" spans="1:11" s="3" customFormat="1" ht="33" customHeight="1" x14ac:dyDescent="0.15">
      <c r="A14" s="67" t="s">
        <v>29</v>
      </c>
      <c r="B14" s="10" t="s">
        <v>30</v>
      </c>
      <c r="C14" s="9" t="s">
        <v>31</v>
      </c>
      <c r="D14" s="9" t="s">
        <v>32</v>
      </c>
      <c r="E14" s="9" t="s">
        <v>15</v>
      </c>
      <c r="F14" s="10" t="s">
        <v>79</v>
      </c>
      <c r="G14" s="9" t="s">
        <v>80</v>
      </c>
      <c r="H14" s="65" t="s">
        <v>71</v>
      </c>
      <c r="I14" s="65"/>
      <c r="J14" s="26" t="s">
        <v>17</v>
      </c>
      <c r="K14" s="10" t="s">
        <v>35</v>
      </c>
    </row>
    <row r="15" spans="1:11" s="3" customFormat="1" ht="72.95" customHeight="1" x14ac:dyDescent="0.15">
      <c r="A15" s="67"/>
      <c r="B15" s="68" t="s">
        <v>81</v>
      </c>
      <c r="C15" s="15" t="s">
        <v>82</v>
      </c>
      <c r="D15" s="16" t="s">
        <v>38</v>
      </c>
      <c r="E15" s="17">
        <v>15</v>
      </c>
      <c r="F15" s="17" t="s">
        <v>39</v>
      </c>
      <c r="G15" s="17" t="s">
        <v>39</v>
      </c>
      <c r="H15" s="71" t="s">
        <v>83</v>
      </c>
      <c r="I15" s="72"/>
      <c r="J15" s="9">
        <v>15</v>
      </c>
      <c r="K15" s="27"/>
    </row>
    <row r="16" spans="1:11" s="3" customFormat="1" ht="57.95" customHeight="1" x14ac:dyDescent="0.15">
      <c r="A16" s="67"/>
      <c r="B16" s="68"/>
      <c r="C16" s="15" t="s">
        <v>84</v>
      </c>
      <c r="D16" s="16" t="s">
        <v>41</v>
      </c>
      <c r="E16" s="18">
        <v>13</v>
      </c>
      <c r="F16" s="17" t="s">
        <v>42</v>
      </c>
      <c r="G16" s="19" t="s">
        <v>42</v>
      </c>
      <c r="H16" s="73"/>
      <c r="I16" s="74"/>
      <c r="J16" s="9">
        <v>13</v>
      </c>
      <c r="K16" s="27"/>
    </row>
    <row r="17" spans="1:11" s="3" customFormat="1" ht="91.5" customHeight="1" x14ac:dyDescent="0.15">
      <c r="A17" s="67"/>
      <c r="B17" s="68"/>
      <c r="C17" s="68" t="s">
        <v>85</v>
      </c>
      <c r="D17" s="16" t="s">
        <v>44</v>
      </c>
      <c r="E17" s="18">
        <v>6</v>
      </c>
      <c r="F17" s="19" t="s">
        <v>45</v>
      </c>
      <c r="G17" s="19" t="s">
        <v>45</v>
      </c>
      <c r="H17" s="73"/>
      <c r="I17" s="74"/>
      <c r="J17" s="9">
        <v>6</v>
      </c>
      <c r="K17" s="27"/>
    </row>
    <row r="18" spans="1:11" s="3" customFormat="1" ht="57" customHeight="1" x14ac:dyDescent="0.15">
      <c r="A18" s="67"/>
      <c r="B18" s="68"/>
      <c r="C18" s="68"/>
      <c r="D18" s="16" t="s">
        <v>46</v>
      </c>
      <c r="E18" s="18">
        <v>6</v>
      </c>
      <c r="F18" s="19" t="s">
        <v>47</v>
      </c>
      <c r="G18" s="19" t="s">
        <v>47</v>
      </c>
      <c r="H18" s="75"/>
      <c r="I18" s="76"/>
      <c r="J18" s="9">
        <v>6</v>
      </c>
      <c r="K18" s="27"/>
    </row>
    <row r="19" spans="1:11" s="3" customFormat="1" ht="57.95" customHeight="1" x14ac:dyDescent="0.15">
      <c r="A19" s="67"/>
      <c r="B19" s="68"/>
      <c r="C19" s="15" t="s">
        <v>86</v>
      </c>
      <c r="D19" s="16" t="s">
        <v>49</v>
      </c>
      <c r="E19" s="9">
        <v>10</v>
      </c>
      <c r="F19" s="17" t="s">
        <v>50</v>
      </c>
      <c r="G19" s="17" t="s">
        <v>51</v>
      </c>
      <c r="H19" s="65" t="s">
        <v>87</v>
      </c>
      <c r="I19" s="65"/>
      <c r="J19" s="9">
        <v>10</v>
      </c>
      <c r="K19" s="27"/>
    </row>
    <row r="20" spans="1:11" s="3" customFormat="1" ht="120.95" customHeight="1" x14ac:dyDescent="0.15">
      <c r="A20" s="67"/>
      <c r="B20" s="68" t="s">
        <v>88</v>
      </c>
      <c r="C20" s="68" t="s">
        <v>89</v>
      </c>
      <c r="D20" s="20" t="s">
        <v>54</v>
      </c>
      <c r="E20" s="9">
        <v>20</v>
      </c>
      <c r="F20" s="17" t="s">
        <v>55</v>
      </c>
      <c r="G20" s="17" t="s">
        <v>55</v>
      </c>
      <c r="H20" s="70" t="s">
        <v>90</v>
      </c>
      <c r="I20" s="70"/>
      <c r="J20" s="9">
        <v>17.5</v>
      </c>
      <c r="K20" s="27" t="s">
        <v>56</v>
      </c>
    </row>
    <row r="21" spans="1:11" s="3" customFormat="1" ht="127.5" customHeight="1" x14ac:dyDescent="0.15">
      <c r="A21" s="67"/>
      <c r="B21" s="68"/>
      <c r="C21" s="68"/>
      <c r="D21" s="20" t="s">
        <v>58</v>
      </c>
      <c r="E21" s="9">
        <v>20</v>
      </c>
      <c r="F21" s="17" t="s">
        <v>59</v>
      </c>
      <c r="G21" s="17" t="s">
        <v>59</v>
      </c>
      <c r="H21" s="70"/>
      <c r="I21" s="70"/>
      <c r="J21" s="9">
        <v>17.5</v>
      </c>
      <c r="K21" s="27" t="s">
        <v>56</v>
      </c>
    </row>
    <row r="22" spans="1:11" s="3" customFormat="1" ht="25.5" customHeight="1" x14ac:dyDescent="0.15">
      <c r="A22" s="66" t="s">
        <v>60</v>
      </c>
      <c r="B22" s="66"/>
      <c r="C22" s="66"/>
      <c r="D22" s="66"/>
      <c r="E22" s="66"/>
      <c r="F22" s="66"/>
      <c r="G22" s="66"/>
      <c r="H22" s="66"/>
      <c r="I22" s="66"/>
      <c r="J22" s="26">
        <f>J8+SUM(J15:J21)</f>
        <v>94.757851239669421</v>
      </c>
      <c r="K22" s="14"/>
    </row>
    <row r="23" spans="1:11" s="4" customFormat="1" ht="18" customHeight="1" x14ac:dyDescent="0.15">
      <c r="A23" s="21"/>
      <c r="B23" s="21"/>
      <c r="C23" s="21"/>
      <c r="D23" s="21"/>
      <c r="E23" s="21"/>
      <c r="F23" s="21"/>
      <c r="G23" s="21"/>
      <c r="H23" s="21"/>
      <c r="I23" s="21"/>
      <c r="J23" s="28"/>
      <c r="K23" s="29"/>
    </row>
  </sheetData>
  <mergeCells count="26">
    <mergeCell ref="B13:F13"/>
    <mergeCell ref="G13:K13"/>
    <mergeCell ref="H14:I14"/>
    <mergeCell ref="H19:I19"/>
    <mergeCell ref="A22:I22"/>
    <mergeCell ref="A12:A13"/>
    <mergeCell ref="A14:A21"/>
    <mergeCell ref="B15:B19"/>
    <mergeCell ref="B20:B21"/>
    <mergeCell ref="C17:C18"/>
    <mergeCell ref="C20:C21"/>
    <mergeCell ref="H20:I21"/>
    <mergeCell ref="H15:I18"/>
    <mergeCell ref="A6:C6"/>
    <mergeCell ref="D6:F6"/>
    <mergeCell ref="G6:H6"/>
    <mergeCell ref="I6:K6"/>
    <mergeCell ref="B12:F12"/>
    <mergeCell ref="G12:K12"/>
    <mergeCell ref="K8:K11"/>
    <mergeCell ref="A7:C11"/>
    <mergeCell ref="A1:K1"/>
    <mergeCell ref="A2:K2"/>
    <mergeCell ref="A3:K3"/>
    <mergeCell ref="A5:C5"/>
    <mergeCell ref="D5:K5"/>
  </mergeCells>
  <phoneticPr fontId="21" type="noConversion"/>
  <pageMargins left="0.511811023622047" right="0.511811023622047" top="0.55118110236220497" bottom="0.55118110236220497" header="0.31496062992126" footer="0.31496062992126"/>
  <pageSetup paperSize="9" scale="61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Sheet1</vt:lpstr>
      <vt:lpstr>3.研究类</vt:lpstr>
      <vt:lpstr>'3.研究类'!Print_Area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2022-05-25T13:45:00Z</cp:lastPrinted>
  <dcterms:created xsi:type="dcterms:W3CDTF">2018-03-28T06:56:00Z</dcterms:created>
  <dcterms:modified xsi:type="dcterms:W3CDTF">2022-08-15T07:11:28Z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BC32C8EA95004D7C8CB63D31C8704324</vt:lpwstr>
  </property>
</Properties>
</file>