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840" windowHeight="12090"/>
  </bookViews>
  <sheets>
    <sheet name="618-北京市交通基础设施项目储备中心" sheetId="1" r:id="rId1"/>
  </sheets>
  <definedNames>
    <definedName name="_xlnm.Print_Area" localSheetId="0">'618-北京市交通基础设施项目储备中心'!$A$1:$J$20</definedName>
  </definedNames>
  <calcPr calcId="145621"/>
</workbook>
</file>

<file path=xl/calcChain.xml><?xml version="1.0" encoding="utf-8"?>
<calcChain xmlns="http://schemas.openxmlformats.org/spreadsheetml/2006/main">
  <c r="I8" i="1" l="1"/>
  <c r="J8" i="1" s="1"/>
  <c r="I20" i="1" s="1"/>
</calcChain>
</file>

<file path=xl/sharedStrings.xml><?xml version="1.0" encoding="utf-8"?>
<sst xmlns="http://schemas.openxmlformats.org/spreadsheetml/2006/main" count="61" uniqueCount="58">
  <si>
    <r>
      <rPr>
        <b/>
        <sz val="18"/>
        <color indexed="8"/>
        <rFont val="宋体"/>
        <family val="3"/>
        <charset val="134"/>
      </rPr>
      <t>项目支出绩效自评表</t>
    </r>
    <r>
      <rPr>
        <sz val="18"/>
        <color indexed="8"/>
        <rFont val="宋体"/>
        <family val="3"/>
        <charset val="134"/>
      </rPr>
      <t xml:space="preserve"> </t>
    </r>
  </si>
  <si>
    <r>
      <rPr>
        <sz val="14"/>
        <color theme="1"/>
        <rFont val="等线"/>
        <charset val="134"/>
        <scheme val="minor"/>
      </rPr>
      <t>（202</t>
    </r>
    <r>
      <rPr>
        <sz val="14"/>
        <color theme="1"/>
        <rFont val="等线"/>
        <charset val="134"/>
        <scheme val="minor"/>
      </rPr>
      <t>1</t>
    </r>
    <r>
      <rPr>
        <sz val="14"/>
        <color theme="1"/>
        <rFont val="等线"/>
        <charset val="134"/>
        <scheme val="minor"/>
      </rPr>
      <t>年度）</t>
    </r>
  </si>
  <si>
    <t>项目名称</t>
  </si>
  <si>
    <t>交评技术审核业务综合支持系统政务云服务租赁</t>
  </si>
  <si>
    <t>主管部门</t>
  </si>
  <si>
    <t>北京市交通委员会</t>
  </si>
  <si>
    <t>实施单位</t>
  </si>
  <si>
    <t>北京市交通基础设施建设项目管理中心</t>
  </si>
  <si>
    <t>项目负责人</t>
  </si>
  <si>
    <t>尹立娥</t>
  </si>
  <si>
    <t>联系电话</t>
  </si>
  <si>
    <t>010-57070658</t>
  </si>
  <si>
    <t>项目资金                    （万元）</t>
  </si>
  <si>
    <t>年初预算数</t>
  </si>
  <si>
    <t>全年预算数</t>
  </si>
  <si>
    <t>全年执行数</t>
  </si>
  <si>
    <t>分值</t>
  </si>
  <si>
    <t>执行率</t>
  </si>
  <si>
    <t>得分</t>
  </si>
  <si>
    <t>年度资金总额：</t>
  </si>
  <si>
    <t>其中：当年财政拨款</t>
  </si>
  <si>
    <t>上年结转资金</t>
  </si>
  <si>
    <t>其他资金</t>
  </si>
  <si>
    <t>年度总体目标</t>
  </si>
  <si>
    <t>预期目标</t>
  </si>
  <si>
    <t>实际完成情况</t>
  </si>
  <si>
    <t>1.完成交评技术审核业务综合支持系统在政务云平台中的日常巡检和运维保障工作，保证对政务云平台资源的合理化利用；
2.实现交评技术审核业务综合支持系统整体优化，提高系统安全性与可靠性，确保系统安全、稳定地在政务云平台中运行。</t>
  </si>
  <si>
    <t>项目按照合同要求完成了政务云基础服务和扩展服务，为提供了安全、稳定、高效的政务云基础运行环境，完成了交评技术审核业务综合支持系统在云平台上的日常运维和安全运维服务工作，并从基础设施安全、网络安全、人员安全、数据安全等多方面进行保障维护，确保了系统入云后安全、稳定地运行。</t>
  </si>
  <si>
    <t>绩效指标</t>
  </si>
  <si>
    <t>一级指标</t>
  </si>
  <si>
    <t>二级指标</t>
  </si>
  <si>
    <t>三级指标</t>
  </si>
  <si>
    <t>年度指标值</t>
  </si>
  <si>
    <t>实际完成值</t>
  </si>
  <si>
    <t>偏差原因分析及改进措施</t>
  </si>
  <si>
    <t>产
出
指
标
(50分)</t>
  </si>
  <si>
    <t>数量指标
（15分）</t>
  </si>
  <si>
    <t>系统运维数量</t>
  </si>
  <si>
    <t>政务云基础服务：5项：x86平台云主机服务、普通性能存储、高性能存储、主机负载均衡服务、远程接入服务；政务云扩展服务：3项：商用操作系统套餐、主机杀毒服务、本地备份服务。</t>
  </si>
  <si>
    <t>5项、3项</t>
  </si>
  <si>
    <t>质量指标
（13分）</t>
  </si>
  <si>
    <t>运维标准</t>
  </si>
  <si>
    <t>系统正常运行率≥99%；系统响应速度符合标准≥95%，系统故障排除率100%，故障响应时间不超过24小时</t>
  </si>
  <si>
    <t>完成</t>
  </si>
  <si>
    <t>时效指标
（12分）</t>
  </si>
  <si>
    <t>项目实施进度</t>
  </si>
  <si>
    <t>合同签订时间：2020年12月底，租赁期限：2021年1月-2021年12月。资金支付进度：根据合同约定及时完成资金支付。</t>
  </si>
  <si>
    <t>当年12月31日前完成</t>
  </si>
  <si>
    <t>成本指标
（10分）</t>
  </si>
  <si>
    <t>项目预算控制数</t>
  </si>
  <si>
    <t>5.154204万元</t>
  </si>
  <si>
    <t>效
益
指
标
(40分)</t>
  </si>
  <si>
    <t>社会效益指标</t>
  </si>
  <si>
    <t>社会效益</t>
  </si>
  <si>
    <t>提高各部门单位办理事务的效率，有效提高社会服务的利用率，节省政府与民众办事成本，全面提升北京市的城市运行、政务服务和政务管理的能力和效率，产生良好的社会效益。</t>
  </si>
  <si>
    <t>达到预期指标</t>
  </si>
  <si>
    <t>支撑证据不足</t>
  </si>
  <si>
    <t>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</si>
</sst>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7" formatCode="0.00_ "/>
  </numFmts>
  <fonts count="12">
    <font>
      <sz val="11"/>
      <color theme="1"/>
      <name val="等线"/>
      <charset val="134"/>
      <scheme val="minor"/>
    </font>
    <font>
      <sz val="18"/>
      <color theme="1"/>
      <name val="等线"/>
      <charset val="134"/>
      <scheme val="minor"/>
    </font>
    <font>
      <sz val="14"/>
      <color theme="1"/>
      <name val="等线"/>
      <charset val="134"/>
      <scheme val="minor"/>
    </font>
    <font>
      <sz val="12"/>
      <color theme="1"/>
      <name val="等线"/>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等线"/>
      <charset val="134"/>
      <scheme val="minor"/>
    </font>
    <font>
      <sz val="9"/>
      <name val="等线"/>
      <charset val="134"/>
      <scheme val="minor"/>
    </font>
    <font>
      <sz val="10.5"/>
      <name val="仿宋_GB2312"/>
      <family val="3"/>
      <charset val="134"/>
    </font>
    <font>
      <sz val="10.5"/>
      <color theme="1"/>
      <name val="仿宋_GB2312"/>
      <family val="3"/>
      <charset val="134"/>
    </font>
    <font>
      <b/>
      <sz val="10.5"/>
      <name val="仿宋_GB2312"/>
      <family val="3"/>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6">
    <xf numFmtId="0" fontId="0" fillId="0" borderId="0">
      <alignment vertical="center"/>
    </xf>
    <xf numFmtId="0" fontId="7" fillId="0" borderId="0"/>
    <xf numFmtId="0" fontId="6" fillId="0" borderId="0"/>
    <xf numFmtId="0" fontId="7" fillId="0" borderId="0"/>
    <xf numFmtId="0" fontId="7" fillId="0" borderId="0">
      <alignment vertical="center"/>
    </xf>
    <xf numFmtId="0" fontId="6" fillId="0" borderId="0"/>
  </cellStyleXfs>
  <cellXfs count="35">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3" fillId="0" borderId="0" xfId="0" applyFont="1" applyFill="1">
      <alignment vertical="center"/>
    </xf>
    <xf numFmtId="0" fontId="0" fillId="0" borderId="0" xfId="0" applyAlignment="1">
      <alignment horizontal="center" vertical="center"/>
    </xf>
    <xf numFmtId="177"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7" fontId="2" fillId="0" borderId="1" xfId="0" applyNumberFormat="1" applyFont="1" applyBorder="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2" fillId="0" borderId="0" xfId="0" applyFont="1" applyBorder="1" applyAlignment="1">
      <alignment horizontal="center" vertical="center" wrapText="1"/>
    </xf>
    <xf numFmtId="0" fontId="9" fillId="0" borderId="2" xfId="0" applyFont="1" applyBorder="1" applyAlignment="1">
      <alignment horizontal="center" vertical="center"/>
    </xf>
    <xf numFmtId="0" fontId="10" fillId="0" borderId="2"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2" xfId="0" applyFont="1" applyBorder="1" applyAlignment="1">
      <alignment horizontal="center" vertical="center"/>
    </xf>
    <xf numFmtId="0" fontId="10" fillId="0" borderId="2" xfId="0" applyFont="1" applyFill="1" applyBorder="1" applyAlignment="1">
      <alignment horizontal="center" vertical="center"/>
    </xf>
    <xf numFmtId="0" fontId="10" fillId="0" borderId="2" xfId="0" applyFont="1" applyFill="1" applyBorder="1" applyAlignment="1">
      <alignment horizontal="center" vertical="center" wrapText="1"/>
    </xf>
    <xf numFmtId="177" fontId="10" fillId="0" borderId="2" xfId="0" applyNumberFormat="1" applyFont="1" applyFill="1" applyBorder="1" applyAlignment="1">
      <alignment horizontal="center" vertical="center" wrapText="1"/>
    </xf>
    <xf numFmtId="0" fontId="9" fillId="0" borderId="2" xfId="2" applyFont="1" applyBorder="1" applyAlignment="1">
      <alignment horizontal="center" vertical="center" wrapText="1"/>
    </xf>
    <xf numFmtId="10" fontId="9" fillId="0" borderId="2" xfId="0" applyNumberFormat="1" applyFont="1" applyFill="1" applyBorder="1" applyAlignment="1">
      <alignment horizontal="center" vertical="center"/>
    </xf>
    <xf numFmtId="177" fontId="9" fillId="0" borderId="2" xfId="0" applyNumberFormat="1" applyFont="1" applyFill="1" applyBorder="1" applyAlignment="1">
      <alignment horizontal="center" vertical="center" wrapText="1"/>
    </xf>
    <xf numFmtId="177" fontId="9" fillId="0" borderId="2" xfId="0" applyNumberFormat="1" applyFont="1" applyBorder="1" applyAlignment="1">
      <alignment horizontal="center" vertical="center" wrapText="1"/>
    </xf>
    <xf numFmtId="0" fontId="9" fillId="0" borderId="2" xfId="0" applyFont="1" applyBorder="1" applyAlignment="1">
      <alignment horizontal="center" vertical="center" textRotation="255"/>
    </xf>
    <xf numFmtId="0" fontId="10" fillId="0" borderId="2" xfId="0" applyNumberFormat="1" applyFont="1" applyFill="1" applyBorder="1" applyAlignment="1">
      <alignment horizontal="center" vertical="center" wrapText="1"/>
    </xf>
    <xf numFmtId="0" fontId="9" fillId="0" borderId="2" xfId="0" applyNumberFormat="1" applyFont="1" applyBorder="1" applyAlignment="1">
      <alignment horizontal="center" vertical="center" wrapText="1"/>
    </xf>
    <xf numFmtId="0" fontId="9" fillId="0" borderId="2" xfId="2" applyFont="1" applyBorder="1" applyAlignment="1">
      <alignment horizontal="center" vertical="center" wrapText="1"/>
    </xf>
    <xf numFmtId="0" fontId="9" fillId="0" borderId="2" xfId="1" applyFont="1" applyBorder="1" applyAlignment="1">
      <alignment horizontal="center" vertical="center" wrapText="1"/>
    </xf>
    <xf numFmtId="0" fontId="9" fillId="0" borderId="2" xfId="3" applyFont="1" applyFill="1" applyBorder="1" applyAlignment="1">
      <alignment horizontal="center" vertical="center" wrapText="1"/>
    </xf>
    <xf numFmtId="9" fontId="9" fillId="0" borderId="2" xfId="0" applyNumberFormat="1" applyFont="1" applyBorder="1" applyAlignment="1">
      <alignment horizontal="center" vertical="center"/>
    </xf>
    <xf numFmtId="0" fontId="9" fillId="0" borderId="2" xfId="5" applyFont="1" applyFill="1" applyBorder="1" applyAlignment="1">
      <alignment horizontal="center" vertical="center" wrapText="1"/>
    </xf>
    <xf numFmtId="9" fontId="9" fillId="0" borderId="2"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11" fillId="0" borderId="2" xfId="0" applyFont="1" applyBorder="1" applyAlignment="1">
      <alignment horizontal="center" vertical="center"/>
    </xf>
  </cellXfs>
  <cellStyles count="6">
    <cellStyle name="常规" xfId="0" builtinId="0"/>
    <cellStyle name="常规 2" xfId="5"/>
    <cellStyle name="常规 2 2" xfId="2"/>
    <cellStyle name="常规 2 4" xfId="4"/>
    <cellStyle name="常规 4" xfId="3"/>
    <cellStyle name="常规 4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tabSelected="1" topLeftCell="A13" zoomScale="70" zoomScaleNormal="70" workbookViewId="0">
      <selection activeCell="A4" sqref="A4:J20"/>
    </sheetView>
  </sheetViews>
  <sheetFormatPr defaultColWidth="9" defaultRowHeight="13.5"/>
  <cols>
    <col min="1" max="1" width="4.125" customWidth="1"/>
    <col min="2" max="3" width="9.875" customWidth="1"/>
    <col min="4" max="4" width="20.5" customWidth="1"/>
    <col min="5" max="5" width="17.25" style="5" customWidth="1"/>
    <col min="6" max="7" width="19.625" style="5" customWidth="1"/>
    <col min="8" max="9" width="15.25" customWidth="1"/>
    <col min="10" max="10" width="23.625" style="6" customWidth="1"/>
  </cols>
  <sheetData>
    <row r="1" spans="1:10" s="1" customFormat="1" ht="22.5">
      <c r="A1" s="10" t="s">
        <v>0</v>
      </c>
      <c r="B1" s="11"/>
      <c r="C1" s="11"/>
      <c r="D1" s="11"/>
      <c r="E1" s="11"/>
      <c r="F1" s="11"/>
      <c r="G1" s="11"/>
      <c r="H1" s="11"/>
      <c r="I1" s="11"/>
      <c r="J1" s="11"/>
    </row>
    <row r="2" spans="1:10" s="2" customFormat="1" ht="18.75">
      <c r="A2" s="12" t="s">
        <v>1</v>
      </c>
      <c r="B2" s="12"/>
      <c r="C2" s="12"/>
      <c r="D2" s="12"/>
      <c r="E2" s="12"/>
      <c r="F2" s="12"/>
      <c r="G2" s="12"/>
      <c r="H2" s="12"/>
      <c r="I2" s="12"/>
      <c r="J2" s="12"/>
    </row>
    <row r="3" spans="1:10" s="2" customFormat="1" ht="12" customHeight="1">
      <c r="A3" s="7"/>
      <c r="B3" s="7"/>
      <c r="C3" s="7"/>
      <c r="D3" s="7"/>
      <c r="E3" s="8"/>
      <c r="F3" s="8"/>
      <c r="G3" s="8"/>
      <c r="H3" s="7"/>
      <c r="I3" s="7"/>
      <c r="J3" s="9"/>
    </row>
    <row r="4" spans="1:10" s="3" customFormat="1" ht="20.25" customHeight="1">
      <c r="A4" s="13" t="s">
        <v>2</v>
      </c>
      <c r="B4" s="13"/>
      <c r="C4" s="13"/>
      <c r="D4" s="13" t="s">
        <v>3</v>
      </c>
      <c r="E4" s="13"/>
      <c r="F4" s="13"/>
      <c r="G4" s="13"/>
      <c r="H4" s="13"/>
      <c r="I4" s="13"/>
      <c r="J4" s="13"/>
    </row>
    <row r="5" spans="1:10" s="3" customFormat="1" ht="20.25" customHeight="1">
      <c r="A5" s="14" t="s">
        <v>4</v>
      </c>
      <c r="B5" s="14"/>
      <c r="C5" s="14"/>
      <c r="D5" s="14" t="s">
        <v>5</v>
      </c>
      <c r="E5" s="14"/>
      <c r="F5" s="14"/>
      <c r="G5" s="14" t="s">
        <v>6</v>
      </c>
      <c r="H5" s="14"/>
      <c r="I5" s="14" t="s">
        <v>7</v>
      </c>
      <c r="J5" s="14"/>
    </row>
    <row r="6" spans="1:10" s="4" customFormat="1" ht="20.25" customHeight="1">
      <c r="A6" s="14" t="s">
        <v>8</v>
      </c>
      <c r="B6" s="14"/>
      <c r="C6" s="14"/>
      <c r="D6" s="14" t="s">
        <v>9</v>
      </c>
      <c r="E6" s="14"/>
      <c r="F6" s="14"/>
      <c r="G6" s="14" t="s">
        <v>10</v>
      </c>
      <c r="H6" s="14"/>
      <c r="I6" s="14" t="s">
        <v>11</v>
      </c>
      <c r="J6" s="14"/>
    </row>
    <row r="7" spans="1:10" s="3" customFormat="1" ht="20.25" customHeight="1">
      <c r="A7" s="15" t="s">
        <v>12</v>
      </c>
      <c r="B7" s="15"/>
      <c r="C7" s="15"/>
      <c r="D7" s="16"/>
      <c r="E7" s="17" t="s">
        <v>13</v>
      </c>
      <c r="F7" s="17" t="s">
        <v>14</v>
      </c>
      <c r="G7" s="17" t="s">
        <v>15</v>
      </c>
      <c r="H7" s="18" t="s">
        <v>16</v>
      </c>
      <c r="I7" s="18" t="s">
        <v>17</v>
      </c>
      <c r="J7" s="19" t="s">
        <v>18</v>
      </c>
    </row>
    <row r="8" spans="1:10" s="3" customFormat="1" ht="20.25" customHeight="1">
      <c r="A8" s="15"/>
      <c r="B8" s="15"/>
      <c r="C8" s="15"/>
      <c r="D8" s="16" t="s">
        <v>19</v>
      </c>
      <c r="E8" s="16"/>
      <c r="F8" s="20">
        <v>5.154204</v>
      </c>
      <c r="G8" s="20">
        <v>5.154204</v>
      </c>
      <c r="H8" s="16">
        <v>10</v>
      </c>
      <c r="I8" s="21">
        <f>+G8/F8</f>
        <v>1</v>
      </c>
      <c r="J8" s="22">
        <f>IF(H8*I8&lt;10,H8*I8,10)</f>
        <v>10</v>
      </c>
    </row>
    <row r="9" spans="1:10" s="3" customFormat="1" ht="20.25" customHeight="1">
      <c r="A9" s="15"/>
      <c r="B9" s="15"/>
      <c r="C9" s="15"/>
      <c r="D9" s="16" t="s">
        <v>20</v>
      </c>
      <c r="E9" s="16"/>
      <c r="F9" s="20"/>
      <c r="G9" s="20"/>
      <c r="H9" s="16"/>
      <c r="I9" s="21"/>
      <c r="J9" s="22"/>
    </row>
    <row r="10" spans="1:10" s="3" customFormat="1" ht="20.25" customHeight="1">
      <c r="A10" s="15"/>
      <c r="B10" s="15"/>
      <c r="C10" s="15"/>
      <c r="D10" s="16" t="s">
        <v>21</v>
      </c>
      <c r="E10" s="16"/>
      <c r="F10" s="16"/>
      <c r="G10" s="16"/>
      <c r="H10" s="16"/>
      <c r="I10" s="16"/>
      <c r="J10" s="23"/>
    </row>
    <row r="11" spans="1:10" s="3" customFormat="1" ht="20.25" customHeight="1">
      <c r="A11" s="15"/>
      <c r="B11" s="15"/>
      <c r="C11" s="15"/>
      <c r="D11" s="16" t="s">
        <v>22</v>
      </c>
      <c r="E11" s="16"/>
      <c r="F11" s="16"/>
      <c r="G11" s="16"/>
      <c r="H11" s="16"/>
      <c r="I11" s="16"/>
      <c r="J11" s="23"/>
    </row>
    <row r="12" spans="1:10" s="3" customFormat="1" ht="25.5" customHeight="1">
      <c r="A12" s="24" t="s">
        <v>23</v>
      </c>
      <c r="B12" s="25" t="s">
        <v>24</v>
      </c>
      <c r="C12" s="25"/>
      <c r="D12" s="25"/>
      <c r="E12" s="25"/>
      <c r="F12" s="25"/>
      <c r="G12" s="25" t="s">
        <v>25</v>
      </c>
      <c r="H12" s="14"/>
      <c r="I12" s="14"/>
      <c r="J12" s="14"/>
    </row>
    <row r="13" spans="1:10" s="3" customFormat="1" ht="69" customHeight="1">
      <c r="A13" s="24"/>
      <c r="B13" s="26" t="s">
        <v>26</v>
      </c>
      <c r="C13" s="26"/>
      <c r="D13" s="26"/>
      <c r="E13" s="26"/>
      <c r="F13" s="26"/>
      <c r="G13" s="26" t="s">
        <v>27</v>
      </c>
      <c r="H13" s="26"/>
      <c r="I13" s="26"/>
      <c r="J13" s="26"/>
    </row>
    <row r="14" spans="1:10" s="3" customFormat="1" ht="25.5" customHeight="1">
      <c r="A14" s="24" t="s">
        <v>28</v>
      </c>
      <c r="B14" s="18" t="s">
        <v>29</v>
      </c>
      <c r="C14" s="17" t="s">
        <v>30</v>
      </c>
      <c r="D14" s="14" t="s">
        <v>31</v>
      </c>
      <c r="E14" s="14"/>
      <c r="F14" s="18" t="s">
        <v>32</v>
      </c>
      <c r="G14" s="17" t="s">
        <v>33</v>
      </c>
      <c r="H14" s="17" t="s">
        <v>16</v>
      </c>
      <c r="I14" s="19" t="s">
        <v>18</v>
      </c>
      <c r="J14" s="18" t="s">
        <v>34</v>
      </c>
    </row>
    <row r="15" spans="1:10" s="3" customFormat="1" ht="144" customHeight="1">
      <c r="A15" s="24"/>
      <c r="B15" s="27" t="s">
        <v>35</v>
      </c>
      <c r="C15" s="20" t="s">
        <v>36</v>
      </c>
      <c r="D15" s="13" t="s">
        <v>37</v>
      </c>
      <c r="E15" s="13"/>
      <c r="F15" s="28" t="s">
        <v>38</v>
      </c>
      <c r="G15" s="28" t="s">
        <v>39</v>
      </c>
      <c r="H15" s="29">
        <v>15</v>
      </c>
      <c r="I15" s="29">
        <v>15</v>
      </c>
      <c r="J15" s="16"/>
    </row>
    <row r="16" spans="1:10" s="3" customFormat="1" ht="96.95" customHeight="1">
      <c r="A16" s="24"/>
      <c r="B16" s="27"/>
      <c r="C16" s="20" t="s">
        <v>40</v>
      </c>
      <c r="D16" s="13" t="s">
        <v>41</v>
      </c>
      <c r="E16" s="13"/>
      <c r="F16" s="28" t="s">
        <v>42</v>
      </c>
      <c r="G16" s="28" t="s">
        <v>43</v>
      </c>
      <c r="H16" s="29">
        <v>13</v>
      </c>
      <c r="I16" s="29">
        <v>13</v>
      </c>
      <c r="J16" s="16"/>
    </row>
    <row r="17" spans="1:10" s="3" customFormat="1" ht="25.5">
      <c r="A17" s="24"/>
      <c r="B17" s="27"/>
      <c r="C17" s="20" t="s">
        <v>44</v>
      </c>
      <c r="D17" s="13" t="s">
        <v>45</v>
      </c>
      <c r="E17" s="13"/>
      <c r="F17" s="30" t="s">
        <v>46</v>
      </c>
      <c r="G17" s="30" t="s">
        <v>47</v>
      </c>
      <c r="H17" s="29">
        <v>12</v>
      </c>
      <c r="I17" s="16">
        <v>12</v>
      </c>
      <c r="J17" s="16"/>
    </row>
    <row r="18" spans="1:10" s="3" customFormat="1" ht="25.5">
      <c r="A18" s="24"/>
      <c r="B18" s="27"/>
      <c r="C18" s="20" t="s">
        <v>48</v>
      </c>
      <c r="D18" s="13" t="s">
        <v>49</v>
      </c>
      <c r="E18" s="13"/>
      <c r="F18" s="29" t="s">
        <v>50</v>
      </c>
      <c r="G18" s="30" t="s">
        <v>50</v>
      </c>
      <c r="H18" s="29">
        <v>10</v>
      </c>
      <c r="I18" s="16">
        <v>10</v>
      </c>
      <c r="J18" s="16"/>
    </row>
    <row r="19" spans="1:10" s="3" customFormat="1" ht="129.94999999999999" customHeight="1">
      <c r="A19" s="24"/>
      <c r="B19" s="31" t="s">
        <v>51</v>
      </c>
      <c r="C19" s="31" t="s">
        <v>52</v>
      </c>
      <c r="D19" s="14" t="s">
        <v>53</v>
      </c>
      <c r="E19" s="14"/>
      <c r="F19" s="32" t="s">
        <v>54</v>
      </c>
      <c r="G19" s="16" t="s">
        <v>55</v>
      </c>
      <c r="H19" s="16">
        <v>40</v>
      </c>
      <c r="I19" s="16">
        <v>35</v>
      </c>
      <c r="J19" s="33" t="s">
        <v>56</v>
      </c>
    </row>
    <row r="20" spans="1:10" s="3" customFormat="1" ht="25.5" customHeight="1">
      <c r="A20" s="34" t="s">
        <v>57</v>
      </c>
      <c r="B20" s="34"/>
      <c r="C20" s="34"/>
      <c r="D20" s="34"/>
      <c r="E20" s="34"/>
      <c r="F20" s="34"/>
      <c r="G20" s="34"/>
      <c r="H20" s="34"/>
      <c r="I20" s="23">
        <f>J8+SUM(I15:I19)</f>
        <v>95</v>
      </c>
      <c r="J20" s="16"/>
    </row>
  </sheetData>
  <mergeCells count="27">
    <mergeCell ref="D17:E17"/>
    <mergeCell ref="D18:E18"/>
    <mergeCell ref="D19:E19"/>
    <mergeCell ref="A20:H20"/>
    <mergeCell ref="A12:A13"/>
    <mergeCell ref="A14:A19"/>
    <mergeCell ref="B15:B18"/>
    <mergeCell ref="B13:F13"/>
    <mergeCell ref="G13:J13"/>
    <mergeCell ref="D14:E14"/>
    <mergeCell ref="D15:E15"/>
    <mergeCell ref="D16:E16"/>
    <mergeCell ref="A6:C6"/>
    <mergeCell ref="D6:F6"/>
    <mergeCell ref="G6:H6"/>
    <mergeCell ref="I6:J6"/>
    <mergeCell ref="B12:F12"/>
    <mergeCell ref="G12:J12"/>
    <mergeCell ref="A7:C11"/>
    <mergeCell ref="A1:J1"/>
    <mergeCell ref="A2:J2"/>
    <mergeCell ref="A4:C4"/>
    <mergeCell ref="D4:J4"/>
    <mergeCell ref="A5:C5"/>
    <mergeCell ref="D5:F5"/>
    <mergeCell ref="G5:H5"/>
    <mergeCell ref="I5:J5"/>
  </mergeCells>
  <phoneticPr fontId="8" type="noConversion"/>
  <printOptions horizontalCentered="1"/>
  <pageMargins left="0.31458333333333299" right="0.51180555555555596" top="0.35416666666666702" bottom="0.35416666666666702" header="0.31458333333333299" footer="0.31458333333333299"/>
  <pageSetup paperSize="9" scale="59"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618-北京市交通基础设施项目储备中心</vt:lpstr>
      <vt:lpstr>'618-北京市交通基础设施项目储备中心'!Print_Area</vt:lpstr>
    </vt:vector>
  </TitlesOfParts>
  <Company>Lenovo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陈莉</dc:creator>
  <cp:lastModifiedBy>郭文武</cp:lastModifiedBy>
  <cp:lastPrinted>2022-05-09T07:19:00Z</cp:lastPrinted>
  <dcterms:created xsi:type="dcterms:W3CDTF">2022-04-20T01:14:00Z</dcterms:created>
  <dcterms:modified xsi:type="dcterms:W3CDTF">2022-08-16T01:32:20Z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50764D5F43C2457BA05B7F68FFBA786B</vt:lpwstr>
  </property>
  <property fmtid="{D5CDD505-2E9C-101B-9397-08002B2CF9AE}" pid="3" name="KSOProductBuildVer">
    <vt:lpwstr>2052-11.1.0.11744</vt:lpwstr>
  </property>
</Properties>
</file>