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395" windowHeight="10305" tabRatio="817"/>
  </bookViews>
  <sheets>
    <sheet name="5.购置类" sheetId="16" r:id="rId1"/>
  </sheets>
  <definedNames>
    <definedName name="_xlnm.Print_Area" localSheetId="0">'5.购置类'!$A$1:$K$26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16" l="1"/>
  <c r="J8" i="16" l="1"/>
  <c r="J22" i="16" s="1"/>
</calcChain>
</file>

<file path=xl/sharedStrings.xml><?xml version="1.0" encoding="utf-8"?>
<sst xmlns="http://schemas.openxmlformats.org/spreadsheetml/2006/main" count="62" uniqueCount="58">
  <si>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</si>
  <si>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</si>
  <si>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</si>
  <si>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北京市交通委员会170</t>
  </si>
  <si>
    <t>实施单位</t>
  </si>
  <si>
    <t>项目资金                    （万元）</t>
  </si>
  <si>
    <t>年初预算数（A）</t>
  </si>
  <si>
    <t>得分</t>
  </si>
  <si>
    <t>年度资金总额：</t>
  </si>
  <si>
    <t>其他资金</t>
  </si>
  <si>
    <t>年度总体目标</t>
  </si>
  <si>
    <t>绩效指标</t>
  </si>
  <si>
    <t>一级指标</t>
  </si>
  <si>
    <t>二级指标</t>
  </si>
  <si>
    <t>三级指标</t>
  </si>
  <si>
    <t>年度指标值(A)</t>
  </si>
  <si>
    <t>全年实际值(B)</t>
  </si>
  <si>
    <t>项目预算控制数</t>
  </si>
  <si>
    <t>总分</t>
  </si>
  <si>
    <t>其中：当年财政拨款</t>
    <phoneticPr fontId="10" type="noConversion"/>
  </si>
  <si>
    <t>上年结转资金</t>
    <phoneticPr fontId="10" type="noConversion"/>
  </si>
  <si>
    <t>实际完成情况综述</t>
    <phoneticPr fontId="10" type="noConversion"/>
  </si>
  <si>
    <t>预期目标综述</t>
    <phoneticPr fontId="10" type="noConversion"/>
  </si>
  <si>
    <t>时效指标
（12分）</t>
    <phoneticPr fontId="10" type="noConversion"/>
  </si>
  <si>
    <t>效益指标
（40分）</t>
    <phoneticPr fontId="10" type="noConversion"/>
  </si>
  <si>
    <t>全年预算数（B)</t>
  </si>
  <si>
    <t>全年执行数（C）</t>
  </si>
  <si>
    <t>偏差原因分析及改进措施</t>
    <phoneticPr fontId="10" type="noConversion"/>
  </si>
  <si>
    <t>（2021年度）</t>
    <phoneticPr fontId="10" type="noConversion"/>
  </si>
  <si>
    <t>12月底前</t>
    <phoneticPr fontId="10" type="noConversion"/>
  </si>
  <si>
    <t>2021年办公设备购置</t>
    <phoneticPr fontId="10" type="noConversion"/>
  </si>
  <si>
    <t>北京市交通委员会密云公路分局</t>
    <phoneticPr fontId="10" type="noConversion"/>
  </si>
  <si>
    <t>购置会议桌70张、会议椅140把，Polycom(宝利通)1台，确保分局正常办公。</t>
    <phoneticPr fontId="10" type="noConversion"/>
  </si>
  <si>
    <t>购置了会议桌70张、会议椅140把，Polycom(宝利通)1台，确保了分局正常办公。</t>
    <phoneticPr fontId="10" type="noConversion"/>
  </si>
  <si>
    <t>验收合格率</t>
    <phoneticPr fontId="12" type="noConversion"/>
  </si>
  <si>
    <t>20.35万元</t>
    <phoneticPr fontId="10" type="noConversion"/>
  </si>
  <si>
    <t>效
果
指
标
(40分)</t>
    <phoneticPr fontId="10" type="noConversion"/>
  </si>
  <si>
    <t>产
出
指
标
(50分)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</si>
  <si>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</si>
  <si>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</si>
  <si>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成本指标
（10分）</t>
    <phoneticPr fontId="10" type="noConversion"/>
  </si>
  <si>
    <t>购置会议桌、购置会议椅、购置Polycom(宝利通)</t>
    <phoneticPr fontId="12" type="noConversion"/>
  </si>
  <si>
    <t>会议桌70张、会议椅140把，Polycom(宝利通)1台</t>
    <phoneticPr fontId="10" type="noConversion"/>
  </si>
  <si>
    <t>政府采购率</t>
    <phoneticPr fontId="10" type="noConversion"/>
  </si>
  <si>
    <t>项目实施进度</t>
    <phoneticPr fontId="12" type="noConversion"/>
  </si>
  <si>
    <t>资金支付进度</t>
    <phoneticPr fontId="12" type="noConversion"/>
  </si>
  <si>
    <t>合同签订时间：2021年12月，设备到位时间：2021年12月，设备验收时间：2021年12月</t>
    <phoneticPr fontId="10" type="noConversion"/>
  </si>
  <si>
    <t>根据合同约定及时完成资金支付</t>
    <phoneticPr fontId="10" type="noConversion"/>
  </si>
  <si>
    <t>已按合同及时完成资金支付</t>
    <phoneticPr fontId="10" type="noConversion"/>
  </si>
  <si>
    <t>通过项目实施，提高工作效率，确保单位工作正常开展。</t>
    <phoneticPr fontId="10" type="noConversion"/>
  </si>
  <si>
    <t>社会效益</t>
    <phoneticPr fontId="10" type="noConversion"/>
  </si>
  <si>
    <t>支撑依据不充分</t>
    <phoneticPr fontId="10" type="noConversion"/>
  </si>
  <si>
    <t>项目负责人</t>
    <phoneticPr fontId="10" type="noConversion"/>
  </si>
  <si>
    <t>联系电话</t>
    <phoneticPr fontId="10" type="noConversion"/>
  </si>
  <si>
    <t>高鹏宇</t>
    <phoneticPr fontId="10" type="noConversion"/>
  </si>
  <si>
    <t>分值</t>
    <phoneticPr fontId="10" type="noConversion"/>
  </si>
  <si>
    <t>执行率（C/B)</t>
    <phoneticPr fontId="10" type="noConversion"/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</si>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</sst>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name val="等线"/>
      <family val="3"/>
      <charset val="134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1" fillId="0" borderId="0" xfId="0" applyFont="1" applyBorder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76" fontId="13" fillId="0" borderId="3" xfId="0" applyNumberFormat="1" applyFont="1" applyFill="1" applyBorder="1" applyAlignment="1">
      <alignment horizontal="center" vertical="center" wrapText="1"/>
    </xf>
    <xf numFmtId="176" fontId="13" fillId="0" borderId="5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10" fontId="13" fillId="0" borderId="8" xfId="0" applyNumberFormat="1" applyFont="1" applyFill="1" applyBorder="1" applyAlignment="1">
      <alignment horizontal="center" vertical="center"/>
    </xf>
    <xf numFmtId="176" fontId="13" fillId="0" borderId="8" xfId="0" applyNumberFormat="1" applyFont="1" applyFill="1" applyBorder="1" applyAlignment="1">
      <alignment horizontal="center" vertical="center" wrapText="1"/>
    </xf>
    <xf numFmtId="0" fontId="14" fillId="0" borderId="8" xfId="0" applyFont="1" applyBorder="1" applyAlignment="1">
      <alignment vertical="center"/>
    </xf>
    <xf numFmtId="176" fontId="13" fillId="0" borderId="8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textRotation="255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>
      <alignment vertical="center"/>
    </xf>
    <xf numFmtId="0" fontId="13" fillId="0" borderId="5" xfId="0" applyFont="1" applyBorder="1">
      <alignment vertical="center"/>
    </xf>
    <xf numFmtId="0" fontId="13" fillId="0" borderId="15" xfId="0" applyFont="1" applyBorder="1" applyAlignment="1">
      <alignment horizontal="center" vertical="center" textRotation="255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76" fontId="13" fillId="0" borderId="8" xfId="0" applyNumberFormat="1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textRotation="255"/>
    </xf>
    <xf numFmtId="0" fontId="15" fillId="0" borderId="13" xfId="6" applyFont="1" applyBorder="1" applyAlignment="1">
      <alignment horizontal="center" vertical="center" wrapText="1"/>
    </xf>
    <xf numFmtId="0" fontId="15" fillId="0" borderId="13" xfId="6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8" xfId="9" applyFont="1" applyFill="1" applyBorder="1" applyAlignment="1">
      <alignment horizontal="center" vertical="center" wrapText="1"/>
    </xf>
    <xf numFmtId="0" fontId="15" fillId="0" borderId="14" xfId="6" applyFont="1" applyBorder="1" applyAlignment="1">
      <alignment horizontal="center" vertical="center" wrapText="1"/>
    </xf>
    <xf numFmtId="9" fontId="13" fillId="0" borderId="3" xfId="1" applyNumberFormat="1" applyFont="1" applyBorder="1" applyAlignment="1">
      <alignment horizontal="center" vertical="center" wrapText="1"/>
    </xf>
    <xf numFmtId="9" fontId="13" fillId="0" borderId="5" xfId="1" applyNumberFormat="1" applyFont="1" applyBorder="1" applyAlignment="1">
      <alignment horizontal="center" vertical="center" wrapText="1"/>
    </xf>
    <xf numFmtId="9" fontId="13" fillId="0" borderId="8" xfId="1" applyNumberFormat="1" applyFont="1" applyBorder="1" applyAlignment="1">
      <alignment horizontal="center" vertical="center" wrapText="1"/>
    </xf>
    <xf numFmtId="0" fontId="13" fillId="0" borderId="8" xfId="9" applyFont="1" applyBorder="1" applyAlignment="1">
      <alignment horizontal="center" vertical="center" wrapText="1"/>
    </xf>
    <xf numFmtId="0" fontId="15" fillId="0" borderId="15" xfId="6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/>
    </xf>
    <xf numFmtId="0" fontId="15" fillId="0" borderId="3" xfId="9" applyFont="1" applyFill="1" applyBorder="1" applyAlignment="1">
      <alignment horizontal="center" vertical="center" wrapText="1"/>
    </xf>
    <xf numFmtId="0" fontId="15" fillId="0" borderId="5" xfId="9" applyFont="1" applyFill="1" applyBorder="1" applyAlignment="1">
      <alignment horizontal="center" vertical="center" wrapText="1"/>
    </xf>
    <xf numFmtId="0" fontId="15" fillId="0" borderId="8" xfId="9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topLeftCell="A13" zoomScale="90" zoomScaleNormal="90" workbookViewId="0">
      <selection activeCell="A4" sqref="A4:K22"/>
    </sheetView>
  </sheetViews>
  <sheetFormatPr defaultColWidth="9" defaultRowHeight="13.5"/>
  <cols>
    <col min="1" max="1" width="4.125" customWidth="1"/>
    <col min="2" max="3" width="9.875" customWidth="1"/>
    <col min="4" max="4" width="18.875" customWidth="1"/>
    <col min="5" max="5" width="12.25" style="3" customWidth="1"/>
    <col min="6" max="7" width="15.75" style="3" customWidth="1"/>
    <col min="8" max="8" width="12.625" customWidth="1"/>
    <col min="9" max="9" width="9.75" customWidth="1"/>
    <col min="10" max="10" width="8.375" style="4" customWidth="1"/>
    <col min="11" max="11" width="14.5" customWidth="1"/>
  </cols>
  <sheetData>
    <row r="1" spans="1:11" s="1" customFormat="1" ht="22.5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s="2" customFormat="1" ht="18.75">
      <c r="A2" s="15" t="s">
        <v>28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s="2" customFormat="1" ht="11.25" customHeight="1">
      <c r="A3" s="6"/>
      <c r="B3" s="6"/>
      <c r="C3" s="6"/>
      <c r="D3" s="6"/>
      <c r="E3" s="5"/>
      <c r="F3" s="5"/>
      <c r="G3" s="5"/>
      <c r="H3" s="6"/>
      <c r="I3" s="6"/>
      <c r="J3" s="7"/>
      <c r="K3" s="6"/>
    </row>
    <row r="4" spans="1:11" s="8" customFormat="1" ht="20.25" customHeight="1">
      <c r="A4" s="18" t="s">
        <v>1</v>
      </c>
      <c r="B4" s="19"/>
      <c r="C4" s="20"/>
      <c r="D4" s="18" t="s">
        <v>30</v>
      </c>
      <c r="E4" s="19"/>
      <c r="F4" s="19"/>
      <c r="G4" s="19"/>
      <c r="H4" s="19"/>
      <c r="I4" s="19"/>
      <c r="J4" s="19"/>
      <c r="K4" s="20"/>
    </row>
    <row r="5" spans="1:11" s="8" customFormat="1" ht="20.25" customHeight="1">
      <c r="A5" s="18" t="s">
        <v>2</v>
      </c>
      <c r="B5" s="19"/>
      <c r="C5" s="20"/>
      <c r="D5" s="18" t="s">
        <v>3</v>
      </c>
      <c r="E5" s="19"/>
      <c r="F5" s="20"/>
      <c r="G5" s="18" t="s">
        <v>4</v>
      </c>
      <c r="H5" s="20"/>
      <c r="I5" s="18" t="s">
        <v>31</v>
      </c>
      <c r="J5" s="19"/>
      <c r="K5" s="20"/>
    </row>
    <row r="6" spans="1:11" s="8" customFormat="1" ht="20.25" customHeight="1">
      <c r="A6" s="18" t="s">
        <v>52</v>
      </c>
      <c r="B6" s="19"/>
      <c r="C6" s="20"/>
      <c r="D6" s="18" t="s">
        <v>54</v>
      </c>
      <c r="E6" s="19"/>
      <c r="F6" s="20"/>
      <c r="G6" s="18" t="s">
        <v>53</v>
      </c>
      <c r="H6" s="20"/>
      <c r="I6" s="18">
        <v>69043503</v>
      </c>
      <c r="J6" s="19"/>
      <c r="K6" s="20"/>
    </row>
    <row r="7" spans="1:11" s="8" customFormat="1" ht="30.75" customHeight="1">
      <c r="A7" s="21" t="s">
        <v>5</v>
      </c>
      <c r="B7" s="22"/>
      <c r="C7" s="23"/>
      <c r="D7" s="24"/>
      <c r="E7" s="25" t="s">
        <v>6</v>
      </c>
      <c r="F7" s="25" t="s">
        <v>25</v>
      </c>
      <c r="G7" s="25" t="s">
        <v>26</v>
      </c>
      <c r="H7" s="25" t="s">
        <v>57</v>
      </c>
      <c r="I7" s="26" t="s">
        <v>56</v>
      </c>
      <c r="J7" s="27" t="s">
        <v>7</v>
      </c>
      <c r="K7" s="28"/>
    </row>
    <row r="8" spans="1:11" s="8" customFormat="1" ht="20.25" customHeight="1">
      <c r="A8" s="29"/>
      <c r="B8" s="30"/>
      <c r="C8" s="31"/>
      <c r="D8" s="24" t="s">
        <v>8</v>
      </c>
      <c r="E8" s="24">
        <v>20.350000000000001</v>
      </c>
      <c r="F8" s="24">
        <v>20.350000000000001</v>
      </c>
      <c r="G8" s="24">
        <v>20.350000000000001</v>
      </c>
      <c r="H8" s="32">
        <v>10</v>
      </c>
      <c r="I8" s="33">
        <f>G8/F8</f>
        <v>1</v>
      </c>
      <c r="J8" s="34">
        <f>IF(H8*I8&lt;10,H8*I8,10)</f>
        <v>10</v>
      </c>
      <c r="K8" s="34"/>
    </row>
    <row r="9" spans="1:11" s="8" customFormat="1" ht="20.25" customHeight="1">
      <c r="A9" s="29"/>
      <c r="B9" s="30"/>
      <c r="C9" s="31"/>
      <c r="D9" s="35" t="s">
        <v>19</v>
      </c>
      <c r="E9" s="24">
        <v>20.350000000000001</v>
      </c>
      <c r="F9" s="24">
        <v>20.350000000000001</v>
      </c>
      <c r="G9" s="24">
        <v>20.350000000000001</v>
      </c>
      <c r="H9" s="32"/>
      <c r="I9" s="33"/>
      <c r="J9" s="36"/>
      <c r="K9" s="36"/>
    </row>
    <row r="10" spans="1:11" s="8" customFormat="1" ht="20.25" customHeight="1">
      <c r="A10" s="29"/>
      <c r="B10" s="30"/>
      <c r="C10" s="31"/>
      <c r="D10" s="35" t="s">
        <v>20</v>
      </c>
      <c r="E10" s="35"/>
      <c r="F10" s="32"/>
      <c r="G10" s="32"/>
      <c r="H10" s="32"/>
      <c r="I10" s="32"/>
      <c r="J10" s="36"/>
      <c r="K10" s="36"/>
    </row>
    <row r="11" spans="1:11" s="8" customFormat="1" ht="20.25" customHeight="1">
      <c r="A11" s="37"/>
      <c r="B11" s="38"/>
      <c r="C11" s="39"/>
      <c r="D11" s="35" t="s">
        <v>9</v>
      </c>
      <c r="E11" s="24"/>
      <c r="F11" s="32"/>
      <c r="G11" s="32"/>
      <c r="H11" s="32"/>
      <c r="I11" s="32"/>
      <c r="J11" s="36"/>
      <c r="K11" s="36"/>
    </row>
    <row r="12" spans="1:11" s="8" customFormat="1" ht="30.75" customHeight="1">
      <c r="A12" s="40" t="s">
        <v>10</v>
      </c>
      <c r="B12" s="41" t="s">
        <v>22</v>
      </c>
      <c r="C12" s="42"/>
      <c r="D12" s="42"/>
      <c r="E12" s="42"/>
      <c r="F12" s="43"/>
      <c r="G12" s="41" t="s">
        <v>21</v>
      </c>
      <c r="H12" s="44"/>
      <c r="I12" s="44"/>
      <c r="J12" s="44"/>
      <c r="K12" s="45"/>
    </row>
    <row r="13" spans="1:11" s="8" customFormat="1" ht="76.5" customHeight="1">
      <c r="A13" s="46"/>
      <c r="B13" s="41" t="s">
        <v>32</v>
      </c>
      <c r="C13" s="42"/>
      <c r="D13" s="42"/>
      <c r="E13" s="42"/>
      <c r="F13" s="43"/>
      <c r="G13" s="41" t="s">
        <v>33</v>
      </c>
      <c r="H13" s="42"/>
      <c r="I13" s="42"/>
      <c r="J13" s="42"/>
      <c r="K13" s="43"/>
    </row>
    <row r="14" spans="1:11" s="8" customFormat="1" ht="25.5">
      <c r="A14" s="40" t="s">
        <v>11</v>
      </c>
      <c r="B14" s="25" t="s">
        <v>12</v>
      </c>
      <c r="C14" s="32" t="s">
        <v>13</v>
      </c>
      <c r="D14" s="32" t="s">
        <v>14</v>
      </c>
      <c r="E14" s="47" t="s">
        <v>15</v>
      </c>
      <c r="F14" s="48"/>
      <c r="G14" s="32" t="s">
        <v>16</v>
      </c>
      <c r="H14" s="47" t="s">
        <v>55</v>
      </c>
      <c r="I14" s="48"/>
      <c r="J14" s="49" t="s">
        <v>7</v>
      </c>
      <c r="K14" s="25" t="s">
        <v>27</v>
      </c>
    </row>
    <row r="15" spans="1:11" s="8" customFormat="1" ht="60" customHeight="1">
      <c r="A15" s="50"/>
      <c r="B15" s="51" t="s">
        <v>37</v>
      </c>
      <c r="C15" s="52" t="s">
        <v>38</v>
      </c>
      <c r="D15" s="53" t="s">
        <v>41</v>
      </c>
      <c r="E15" s="54" t="s">
        <v>42</v>
      </c>
      <c r="F15" s="55"/>
      <c r="G15" s="56" t="s">
        <v>42</v>
      </c>
      <c r="H15" s="57">
        <v>15</v>
      </c>
      <c r="I15" s="57">
        <v>15</v>
      </c>
      <c r="J15" s="58">
        <v>15</v>
      </c>
      <c r="K15" s="32"/>
    </row>
    <row r="16" spans="1:11" s="8" customFormat="1" ht="34.9" customHeight="1">
      <c r="A16" s="50"/>
      <c r="B16" s="59"/>
      <c r="C16" s="51" t="s">
        <v>39</v>
      </c>
      <c r="D16" s="53" t="s">
        <v>43</v>
      </c>
      <c r="E16" s="60">
        <v>1</v>
      </c>
      <c r="F16" s="61"/>
      <c r="G16" s="62">
        <v>1</v>
      </c>
      <c r="H16" s="57">
        <v>6.5</v>
      </c>
      <c r="I16" s="57">
        <v>6.5</v>
      </c>
      <c r="J16" s="63">
        <v>6.5</v>
      </c>
      <c r="K16" s="32"/>
    </row>
    <row r="17" spans="1:12" s="8" customFormat="1" ht="34.9" customHeight="1">
      <c r="A17" s="50"/>
      <c r="B17" s="59"/>
      <c r="C17" s="64"/>
      <c r="D17" s="53" t="s">
        <v>34</v>
      </c>
      <c r="E17" s="60">
        <v>1</v>
      </c>
      <c r="F17" s="61"/>
      <c r="G17" s="62">
        <v>1</v>
      </c>
      <c r="H17" s="57">
        <v>6.5</v>
      </c>
      <c r="I17" s="57">
        <v>6.5</v>
      </c>
      <c r="J17" s="63">
        <v>6.5</v>
      </c>
      <c r="K17" s="32"/>
    </row>
    <row r="18" spans="1:12" s="8" customFormat="1" ht="51" customHeight="1">
      <c r="A18" s="50"/>
      <c r="B18" s="59"/>
      <c r="C18" s="51" t="s">
        <v>23</v>
      </c>
      <c r="D18" s="53" t="s">
        <v>44</v>
      </c>
      <c r="E18" s="65" t="s">
        <v>46</v>
      </c>
      <c r="F18" s="66"/>
      <c r="G18" s="67" t="s">
        <v>29</v>
      </c>
      <c r="H18" s="57">
        <v>6</v>
      </c>
      <c r="I18" s="57">
        <v>6</v>
      </c>
      <c r="J18" s="58">
        <v>6</v>
      </c>
      <c r="K18" s="32"/>
      <c r="L18" s="12"/>
    </row>
    <row r="19" spans="1:12" s="8" customFormat="1" ht="41.25" customHeight="1">
      <c r="A19" s="50"/>
      <c r="B19" s="59"/>
      <c r="C19" s="64"/>
      <c r="D19" s="53" t="s">
        <v>45</v>
      </c>
      <c r="E19" s="65" t="s">
        <v>47</v>
      </c>
      <c r="F19" s="66"/>
      <c r="G19" s="67" t="s">
        <v>48</v>
      </c>
      <c r="H19" s="57">
        <v>6</v>
      </c>
      <c r="I19" s="57">
        <v>6</v>
      </c>
      <c r="J19" s="58">
        <v>6</v>
      </c>
      <c r="K19" s="32"/>
    </row>
    <row r="20" spans="1:12" s="8" customFormat="1" ht="50.45" customHeight="1">
      <c r="A20" s="50"/>
      <c r="B20" s="59"/>
      <c r="C20" s="52" t="s">
        <v>40</v>
      </c>
      <c r="D20" s="68" t="s">
        <v>17</v>
      </c>
      <c r="E20" s="65" t="s">
        <v>35</v>
      </c>
      <c r="F20" s="66"/>
      <c r="G20" s="67" t="s">
        <v>35</v>
      </c>
      <c r="H20" s="57">
        <v>10</v>
      </c>
      <c r="I20" s="57">
        <v>10</v>
      </c>
      <c r="J20" s="32">
        <v>10</v>
      </c>
      <c r="K20" s="32"/>
    </row>
    <row r="21" spans="1:12" s="8" customFormat="1" ht="122.25" customHeight="1">
      <c r="A21" s="50"/>
      <c r="B21" s="52" t="s">
        <v>36</v>
      </c>
      <c r="C21" s="52" t="s">
        <v>24</v>
      </c>
      <c r="D21" s="68" t="s">
        <v>50</v>
      </c>
      <c r="E21" s="69" t="s">
        <v>49</v>
      </c>
      <c r="F21" s="70"/>
      <c r="G21" s="71" t="s">
        <v>49</v>
      </c>
      <c r="H21" s="21">
        <v>40</v>
      </c>
      <c r="I21" s="23"/>
      <c r="J21" s="32">
        <v>35</v>
      </c>
      <c r="K21" s="71" t="s">
        <v>51</v>
      </c>
    </row>
    <row r="22" spans="1:12" s="8" customFormat="1" ht="25.5" customHeight="1">
      <c r="A22" s="72" t="s">
        <v>18</v>
      </c>
      <c r="B22" s="73"/>
      <c r="C22" s="73"/>
      <c r="D22" s="73"/>
      <c r="E22" s="73"/>
      <c r="F22" s="73"/>
      <c r="G22" s="74"/>
      <c r="H22" s="18">
        <v>100</v>
      </c>
      <c r="I22" s="20"/>
      <c r="J22" s="49">
        <f>J8+SUM(J15:J21)</f>
        <v>95</v>
      </c>
      <c r="K22" s="24"/>
    </row>
    <row r="23" spans="1:12" s="9" customFormat="1" ht="14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</row>
    <row r="24" spans="1:12" s="8" customFormat="1" ht="14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</row>
    <row r="25" spans="1:12" s="8" customFormat="1" ht="14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</row>
    <row r="26" spans="1:12" s="8" customFormat="1" ht="14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</row>
    <row r="27" spans="1:12" s="8" customFormat="1" ht="14.25">
      <c r="E27" s="10"/>
      <c r="F27" s="10"/>
      <c r="G27" s="10"/>
      <c r="J27" s="11"/>
    </row>
  </sheetData>
  <mergeCells count="49">
    <mergeCell ref="A6:C6"/>
    <mergeCell ref="D6:F6"/>
    <mergeCell ref="G6:H6"/>
    <mergeCell ref="I6:K6"/>
    <mergeCell ref="A25:K25"/>
    <mergeCell ref="B12:F12"/>
    <mergeCell ref="G12:K12"/>
    <mergeCell ref="A7:C11"/>
    <mergeCell ref="A12:A13"/>
    <mergeCell ref="B13:F13"/>
    <mergeCell ref="G13:K13"/>
    <mergeCell ref="J7:K7"/>
    <mergeCell ref="J8:K8"/>
    <mergeCell ref="J9:K9"/>
    <mergeCell ref="J10:K10"/>
    <mergeCell ref="A26:K26"/>
    <mergeCell ref="A14:A21"/>
    <mergeCell ref="B15:B20"/>
    <mergeCell ref="H21:I21"/>
    <mergeCell ref="H14:I14"/>
    <mergeCell ref="H20:I20"/>
    <mergeCell ref="A23:K23"/>
    <mergeCell ref="A24:K24"/>
    <mergeCell ref="C16:C17"/>
    <mergeCell ref="C18:C19"/>
    <mergeCell ref="H19:I19"/>
    <mergeCell ref="E14:F14"/>
    <mergeCell ref="E15:F15"/>
    <mergeCell ref="E16:F16"/>
    <mergeCell ref="A5:C5"/>
    <mergeCell ref="D5:F5"/>
    <mergeCell ref="G5:H5"/>
    <mergeCell ref="I5:K5"/>
    <mergeCell ref="A1:K1"/>
    <mergeCell ref="A2:K2"/>
    <mergeCell ref="A4:C4"/>
    <mergeCell ref="D4:K4"/>
    <mergeCell ref="J11:K11"/>
    <mergeCell ref="H15:I15"/>
    <mergeCell ref="H16:I16"/>
    <mergeCell ref="H17:I17"/>
    <mergeCell ref="H18:I18"/>
    <mergeCell ref="A22:G22"/>
    <mergeCell ref="H22:I22"/>
    <mergeCell ref="E17:F17"/>
    <mergeCell ref="E18:F18"/>
    <mergeCell ref="E19:F19"/>
    <mergeCell ref="E20:F20"/>
    <mergeCell ref="E21:F21"/>
  </mergeCells>
  <phoneticPr fontId="10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5.购置类</vt:lpstr>
      <vt:lpstr>'5.购置类'!Print_Area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2022-05-06T03:41:41Z</cp:lastPrinted>
  <dcterms:created xsi:type="dcterms:W3CDTF">2018-03-28T06:56:00Z</dcterms:created>
  <dcterms:modified xsi:type="dcterms:W3CDTF">2022-08-11T08:20:43Z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