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12.综合类" sheetId="25" r:id="rId1"/>
  </sheets>
  <calcPr calcId="145621"/>
</workbook>
</file>

<file path=xl/calcChain.xml><?xml version="1.0" encoding="utf-8"?>
<calcChain xmlns="http://schemas.openxmlformats.org/spreadsheetml/2006/main">
  <c r="I9" i="25" l="1"/>
  <c r="J9" i="25" s="1"/>
  <c r="J25" i="25" s="1"/>
</calcChain>
</file>

<file path=xl/sharedStrings.xml><?xml version="1.0" encoding="utf-8"?>
<sst xmlns="http://schemas.openxmlformats.org/spreadsheetml/2006/main" count="74" uniqueCount="65">
  <si>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</si>
  <si>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</si>
  <si>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</si>
  <si>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2021年普通公路养护工程</t>
  </si>
  <si>
    <t>主管部门及代码</t>
  </si>
  <si>
    <t>北京市交通委员会170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</si>
  <si>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</si>
  <si>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</si>
  <si>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</si>
  <si>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</si>
  <si>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</si>
  <si>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</si>
  <si>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</si>
  <si>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</si>
  <si>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</si>
  <si>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</si>
  <si>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</si>
  <si>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</si>
  <si>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</si>
  <si>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</si>
  <si>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</si>
  <si>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</si>
  <si>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</si>
  <si>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</si>
  <si>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</si>
  <si>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保障居民过往车辆的通行安全，提高桥梁耐久性等使用寿命，为提高自行车通行效率及安全，依据交通委公路养护调整计划2021年拟完成昌平区G6辅路慢行系统综合治理工程21公里；南沙河西桥养护工程为跨年工程，工程拟拆除并更换全桥（桥梁全长130.34米，桥面全宽16.35米）东侧5跨1#-6#主梁（中梁25片，边梁5片，共30片），2021年按照预计进度可开展社会导行路施工公开招标。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</si>
  <si>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</si>
  <si>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</si>
  <si>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</si>
  <si>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</si>
  <si>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</si>
  <si>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</si>
  <si>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</si>
  <si>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</si>
  <si>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</si>
  <si>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G6辅路慢行系统综合治理工程道路工程</t>
  </si>
  <si>
    <t>优化、完善沿线非机动车道和人行步道环境，调整路面标线，道路长度21公里。</t>
  </si>
  <si>
    <t>南沙河西桥桥梁养护工程</t>
  </si>
  <si>
    <t>总工程为拆除并更换全桥（桥梁全长130.34米，桥面全宽16.35米）东侧5跨1#-6#主梁（中梁25片，边梁5片，共30片）。2021年拟开展社会导行路施工公开招标。</t>
  </si>
  <si>
    <t>质量指标
（13分）</t>
  </si>
  <si>
    <t>工程质量标准</t>
  </si>
  <si>
    <t>根据《公路工程质量检验评定标准》JTG F80/1-2017要求，工程质量等级评定为合格</t>
  </si>
  <si>
    <t>时效指标
（12分）</t>
  </si>
  <si>
    <t>G6辅路慢行系统综合治理工程</t>
  </si>
  <si>
    <t>工程计划招标时间：2021年9月底前；开工时间：2021年10月；完工时间：2021年12月底前，验收时间：2022年1月底前</t>
  </si>
  <si>
    <t>2021年9月底前；开工时间：2021年10月；完工时间：2021年12月底前，验收时间：2022年1月底前</t>
  </si>
  <si>
    <t>南沙河西桥养护工程</t>
  </si>
  <si>
    <t>工程计划招标时间：2021年12月底前；工程计划开工时间：2022年1月；完工时间：2022年11月底前；验收时间：2022年12月底前</t>
  </si>
  <si>
    <t>2021年12月底前；工程计划开工时间：2022年1月；完工时间：2022年11月底前；验收时间：2022年12月底前</t>
  </si>
  <si>
    <t>资金支付进度</t>
  </si>
  <si>
    <t>根据项目实际实施进度和合同金额完成资金支付</t>
  </si>
  <si>
    <t>成本指标
（10分）</t>
  </si>
  <si>
    <t>项目预算控制数</t>
  </si>
  <si>
    <t>调整后的项目预算为2075.6567万元</t>
  </si>
  <si>
    <t>2075.6567万元</t>
  </si>
  <si>
    <t>效
果
指
标
(40分)</t>
  </si>
  <si>
    <t>效益指标
（40分）</t>
  </si>
  <si>
    <t>G6辅路慢行系统综合治理工程社会效益</t>
  </si>
  <si>
    <t>工程完成后将提高自行车通行效率及安全性，通过工程使沿线非机动车道连续，减少非机动与公交车进出站干扰。</t>
  </si>
  <si>
    <t>依据不充分</t>
  </si>
  <si>
    <t>南沙河西桥养护工程社会效益</t>
  </si>
  <si>
    <t>本年工程未完工，暂不体现社会效益。桥梁养护后将有效改善桥梁的路况水平、提升使用功能，为周边居民提供保障性服务。</t>
  </si>
  <si>
    <t>总分</t>
  </si>
  <si>
    <t>执行率（C/B)</t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</si>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</sst>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7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7" applyFont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9" fontId="12" fillId="0" borderId="8" xfId="1" applyNumberFormat="1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zoomScale="75" zoomScaleNormal="75" workbookViewId="0">
      <selection activeCell="K26" sqref="A5:K26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5" customWidth="1"/>
    <col min="6" max="7" width="31.25" style="5" customWidth="1"/>
    <col min="8" max="9" width="12.125" customWidth="1"/>
    <col min="10" max="10" width="8.625" style="6" customWidth="1"/>
    <col min="11" max="11" width="15.125" customWidth="1"/>
  </cols>
  <sheetData>
    <row r="1" spans="1:11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1" customFormat="1" ht="22.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8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2" customFormat="1" ht="20.25" customHeight="1" x14ac:dyDescent="0.15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pans="1:11" s="2" customFormat="1" ht="20.25" customHeight="1" x14ac:dyDescent="0.15">
      <c r="A6" s="16" t="s">
        <v>4</v>
      </c>
      <c r="B6" s="17"/>
      <c r="C6" s="18"/>
      <c r="D6" s="16" t="s">
        <v>5</v>
      </c>
      <c r="E6" s="17"/>
      <c r="F6" s="18"/>
      <c r="G6" s="16" t="s">
        <v>6</v>
      </c>
      <c r="H6" s="18"/>
      <c r="I6" s="16" t="s">
        <v>7</v>
      </c>
      <c r="J6" s="17"/>
      <c r="K6" s="18"/>
    </row>
    <row r="7" spans="1:11" s="2" customFormat="1" ht="20.25" customHeight="1" x14ac:dyDescent="0.15">
      <c r="A7" s="16" t="s">
        <v>8</v>
      </c>
      <c r="B7" s="17"/>
      <c r="C7" s="18"/>
      <c r="D7" s="16" t="s">
        <v>9</v>
      </c>
      <c r="E7" s="17"/>
      <c r="F7" s="18"/>
      <c r="G7" s="16" t="s">
        <v>10</v>
      </c>
      <c r="H7" s="18"/>
      <c r="I7" s="16" t="s">
        <v>11</v>
      </c>
      <c r="J7" s="17"/>
      <c r="K7" s="18"/>
    </row>
    <row r="8" spans="1:11" s="2" customFormat="1" ht="30.75" customHeight="1" x14ac:dyDescent="0.15">
      <c r="A8" s="19" t="s">
        <v>12</v>
      </c>
      <c r="B8" s="20"/>
      <c r="C8" s="21"/>
      <c r="D8" s="22"/>
      <c r="E8" s="22" t="s">
        <v>13</v>
      </c>
      <c r="F8" s="23" t="s">
        <v>14</v>
      </c>
      <c r="G8" s="23" t="s">
        <v>15</v>
      </c>
      <c r="H8" s="24" t="s">
        <v>64</v>
      </c>
      <c r="I8" s="25" t="s">
        <v>63</v>
      </c>
      <c r="J8" s="26" t="s">
        <v>16</v>
      </c>
      <c r="K8" s="27"/>
    </row>
    <row r="9" spans="1:11" s="2" customFormat="1" ht="20.25" customHeight="1" x14ac:dyDescent="0.15">
      <c r="A9" s="28"/>
      <c r="B9" s="29"/>
      <c r="C9" s="30"/>
      <c r="D9" s="22" t="s">
        <v>17</v>
      </c>
      <c r="E9" s="31">
        <v>2160</v>
      </c>
      <c r="F9" s="22">
        <v>2075.6567</v>
      </c>
      <c r="G9" s="22">
        <v>2075.6567</v>
      </c>
      <c r="H9" s="23">
        <v>10</v>
      </c>
      <c r="I9" s="32">
        <f>+G9/F9</f>
        <v>1</v>
      </c>
      <c r="J9" s="26">
        <f>IF(H9*I9&lt;10,H9*I9,10)</f>
        <v>10</v>
      </c>
      <c r="K9" s="27" t="s">
        <v>18</v>
      </c>
    </row>
    <row r="10" spans="1:11" s="2" customFormat="1" ht="20.25" customHeight="1" x14ac:dyDescent="0.15">
      <c r="A10" s="28"/>
      <c r="B10" s="29"/>
      <c r="C10" s="30"/>
      <c r="D10" s="33" t="s">
        <v>19</v>
      </c>
      <c r="E10" s="31">
        <v>2160</v>
      </c>
      <c r="F10" s="22">
        <v>2075.6567</v>
      </c>
      <c r="G10" s="22">
        <v>2075.6567</v>
      </c>
      <c r="H10" s="23"/>
      <c r="I10" s="23"/>
      <c r="J10" s="26"/>
      <c r="K10" s="27"/>
    </row>
    <row r="11" spans="1:11" s="2" customFormat="1" ht="20.25" customHeight="1" x14ac:dyDescent="0.15">
      <c r="A11" s="28"/>
      <c r="B11" s="29"/>
      <c r="C11" s="30"/>
      <c r="D11" s="33" t="s">
        <v>20</v>
      </c>
      <c r="E11" s="33"/>
      <c r="F11" s="23"/>
      <c r="G11" s="23"/>
      <c r="H11" s="23"/>
      <c r="I11" s="23"/>
      <c r="J11" s="26"/>
      <c r="K11" s="27"/>
    </row>
    <row r="12" spans="1:11" s="2" customFormat="1" ht="20.25" customHeight="1" x14ac:dyDescent="0.15">
      <c r="A12" s="34"/>
      <c r="B12" s="35"/>
      <c r="C12" s="36"/>
      <c r="D12" s="33" t="s">
        <v>21</v>
      </c>
      <c r="E12" s="22"/>
      <c r="F12" s="23"/>
      <c r="G12" s="23"/>
      <c r="H12" s="23"/>
      <c r="I12" s="23"/>
      <c r="J12" s="26"/>
      <c r="K12" s="27"/>
    </row>
    <row r="13" spans="1:11" s="2" customFormat="1" ht="30.75" customHeight="1" x14ac:dyDescent="0.15">
      <c r="A13" s="37" t="s">
        <v>22</v>
      </c>
      <c r="B13" s="38" t="s">
        <v>23</v>
      </c>
      <c r="C13" s="39"/>
      <c r="D13" s="39"/>
      <c r="E13" s="39"/>
      <c r="F13" s="40"/>
      <c r="G13" s="38" t="s">
        <v>24</v>
      </c>
      <c r="H13" s="41"/>
      <c r="I13" s="41"/>
      <c r="J13" s="41"/>
      <c r="K13" s="42"/>
    </row>
    <row r="14" spans="1:11" s="2" customFormat="1" ht="76.5" customHeight="1" x14ac:dyDescent="0.15">
      <c r="A14" s="43"/>
      <c r="B14" s="38" t="s">
        <v>25</v>
      </c>
      <c r="C14" s="39"/>
      <c r="D14" s="39"/>
      <c r="E14" s="39"/>
      <c r="F14" s="40"/>
      <c r="G14" s="38" t="s">
        <v>25</v>
      </c>
      <c r="H14" s="39"/>
      <c r="I14" s="39"/>
      <c r="J14" s="39"/>
      <c r="K14" s="40"/>
    </row>
    <row r="15" spans="1:11" s="2" customFormat="1" ht="54.95" customHeight="1" x14ac:dyDescent="0.15">
      <c r="A15" s="37"/>
      <c r="B15" s="24" t="s">
        <v>26</v>
      </c>
      <c r="C15" s="23" t="s">
        <v>27</v>
      </c>
      <c r="D15" s="16" t="s">
        <v>28</v>
      </c>
      <c r="E15" s="18"/>
      <c r="F15" s="24" t="s">
        <v>29</v>
      </c>
      <c r="G15" s="23" t="s">
        <v>30</v>
      </c>
      <c r="H15" s="19" t="s">
        <v>31</v>
      </c>
      <c r="I15" s="21"/>
      <c r="J15" s="44" t="s">
        <v>16</v>
      </c>
      <c r="K15" s="24" t="s">
        <v>32</v>
      </c>
    </row>
    <row r="16" spans="1:11" s="2" customFormat="1" ht="38.25" x14ac:dyDescent="0.15">
      <c r="A16" s="45"/>
      <c r="B16" s="46" t="s">
        <v>33</v>
      </c>
      <c r="C16" s="46" t="s">
        <v>34</v>
      </c>
      <c r="D16" s="16" t="s">
        <v>35</v>
      </c>
      <c r="E16" s="18">
        <v>7</v>
      </c>
      <c r="F16" s="47" t="s">
        <v>36</v>
      </c>
      <c r="G16" s="47" t="s">
        <v>36</v>
      </c>
      <c r="H16" s="19">
        <v>7</v>
      </c>
      <c r="I16" s="21"/>
      <c r="J16" s="48">
        <v>7</v>
      </c>
      <c r="K16" s="23"/>
    </row>
    <row r="17" spans="1:11" s="2" customFormat="1" ht="127.15" customHeight="1" x14ac:dyDescent="0.15">
      <c r="A17" s="45"/>
      <c r="B17" s="49"/>
      <c r="C17" s="49"/>
      <c r="D17" s="16" t="s">
        <v>37</v>
      </c>
      <c r="E17" s="18">
        <v>8</v>
      </c>
      <c r="F17" s="47" t="s">
        <v>38</v>
      </c>
      <c r="G17" s="47" t="s">
        <v>38</v>
      </c>
      <c r="H17" s="19">
        <v>8</v>
      </c>
      <c r="I17" s="21"/>
      <c r="J17" s="48">
        <v>8</v>
      </c>
      <c r="K17" s="23"/>
    </row>
    <row r="18" spans="1:11" s="2" customFormat="1" ht="62.1" customHeight="1" x14ac:dyDescent="0.15">
      <c r="A18" s="45"/>
      <c r="B18" s="49"/>
      <c r="C18" s="50" t="s">
        <v>39</v>
      </c>
      <c r="D18" s="16" t="s">
        <v>40</v>
      </c>
      <c r="E18" s="18">
        <v>13</v>
      </c>
      <c r="F18" s="47" t="s">
        <v>41</v>
      </c>
      <c r="G18" s="51" t="s">
        <v>41</v>
      </c>
      <c r="H18" s="19">
        <v>13</v>
      </c>
      <c r="I18" s="21"/>
      <c r="J18" s="52">
        <v>13</v>
      </c>
      <c r="K18" s="23"/>
    </row>
    <row r="19" spans="1:11" s="2" customFormat="1" ht="38.25" x14ac:dyDescent="0.15">
      <c r="A19" s="45"/>
      <c r="B19" s="49"/>
      <c r="C19" s="46" t="s">
        <v>42</v>
      </c>
      <c r="D19" s="16" t="s">
        <v>43</v>
      </c>
      <c r="E19" s="18">
        <v>4</v>
      </c>
      <c r="F19" s="53" t="s">
        <v>44</v>
      </c>
      <c r="G19" s="53" t="s">
        <v>45</v>
      </c>
      <c r="H19" s="19">
        <v>4</v>
      </c>
      <c r="I19" s="21"/>
      <c r="J19" s="48">
        <v>4</v>
      </c>
      <c r="K19" s="23"/>
    </row>
    <row r="20" spans="1:11" s="2" customFormat="1" ht="51" x14ac:dyDescent="0.15">
      <c r="A20" s="45"/>
      <c r="B20" s="49"/>
      <c r="C20" s="49"/>
      <c r="D20" s="16" t="s">
        <v>46</v>
      </c>
      <c r="E20" s="18">
        <v>4</v>
      </c>
      <c r="F20" s="53" t="s">
        <v>47</v>
      </c>
      <c r="G20" s="53" t="s">
        <v>48</v>
      </c>
      <c r="H20" s="19">
        <v>4</v>
      </c>
      <c r="I20" s="21"/>
      <c r="J20" s="48">
        <v>4</v>
      </c>
      <c r="K20" s="23"/>
    </row>
    <row r="21" spans="1:11" s="2" customFormat="1" ht="25.5" x14ac:dyDescent="0.15">
      <c r="A21" s="45"/>
      <c r="B21" s="49"/>
      <c r="C21" s="49"/>
      <c r="D21" s="16" t="s">
        <v>49</v>
      </c>
      <c r="E21" s="18">
        <v>4</v>
      </c>
      <c r="F21" s="53" t="s">
        <v>50</v>
      </c>
      <c r="G21" s="53" t="s">
        <v>50</v>
      </c>
      <c r="H21" s="19">
        <v>4</v>
      </c>
      <c r="I21" s="21"/>
      <c r="J21" s="48">
        <v>4</v>
      </c>
      <c r="K21" s="23"/>
    </row>
    <row r="22" spans="1:11" s="2" customFormat="1" ht="43.5" customHeight="1" x14ac:dyDescent="0.15">
      <c r="A22" s="45"/>
      <c r="B22" s="49"/>
      <c r="C22" s="50" t="s">
        <v>51</v>
      </c>
      <c r="D22" s="16" t="s">
        <v>52</v>
      </c>
      <c r="E22" s="18">
        <v>10</v>
      </c>
      <c r="F22" s="53" t="s">
        <v>53</v>
      </c>
      <c r="G22" s="53" t="s">
        <v>54</v>
      </c>
      <c r="H22" s="19">
        <v>10</v>
      </c>
      <c r="I22" s="21"/>
      <c r="J22" s="23">
        <v>10</v>
      </c>
      <c r="K22" s="23"/>
    </row>
    <row r="23" spans="1:11" s="2" customFormat="1" ht="93" customHeight="1" x14ac:dyDescent="0.15">
      <c r="A23" s="45"/>
      <c r="B23" s="49" t="s">
        <v>55</v>
      </c>
      <c r="C23" s="46" t="s">
        <v>56</v>
      </c>
      <c r="D23" s="16" t="s">
        <v>57</v>
      </c>
      <c r="E23" s="18">
        <v>20</v>
      </c>
      <c r="F23" s="53" t="s">
        <v>58</v>
      </c>
      <c r="G23" s="53" t="s">
        <v>58</v>
      </c>
      <c r="H23" s="19">
        <v>20</v>
      </c>
      <c r="I23" s="21"/>
      <c r="J23" s="23">
        <v>17</v>
      </c>
      <c r="K23" s="23" t="s">
        <v>59</v>
      </c>
    </row>
    <row r="24" spans="1:11" s="2" customFormat="1" ht="165" customHeight="1" x14ac:dyDescent="0.15">
      <c r="A24" s="45"/>
      <c r="B24" s="49"/>
      <c r="C24" s="49"/>
      <c r="D24" s="16" t="s">
        <v>60</v>
      </c>
      <c r="E24" s="18">
        <v>20</v>
      </c>
      <c r="F24" s="52" t="s">
        <v>61</v>
      </c>
      <c r="G24" s="53" t="s">
        <v>61</v>
      </c>
      <c r="H24" s="19">
        <v>20</v>
      </c>
      <c r="I24" s="21"/>
      <c r="J24" s="23">
        <v>18</v>
      </c>
      <c r="K24" s="23" t="s">
        <v>59</v>
      </c>
    </row>
    <row r="25" spans="1:11" s="2" customFormat="1" ht="25.5" customHeight="1" x14ac:dyDescent="0.15">
      <c r="A25" s="54"/>
      <c r="B25" s="55" t="s">
        <v>62</v>
      </c>
      <c r="C25" s="56"/>
      <c r="D25" s="56"/>
      <c r="E25" s="56"/>
      <c r="F25" s="56"/>
      <c r="G25" s="56"/>
      <c r="H25" s="56"/>
      <c r="I25" s="57"/>
      <c r="J25" s="44">
        <f>J9+SUM(J16:J24)</f>
        <v>95</v>
      </c>
      <c r="K25" s="22"/>
    </row>
    <row r="26" spans="1:11" s="3" customFormat="1" x14ac:dyDescent="0.15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pans="1:11" s="4" customFormat="1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s="4" customFormat="1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s="4" customFormat="1" x14ac:dyDescent="0.1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</sheetData>
  <mergeCells count="54">
    <mergeCell ref="A8:C12"/>
    <mergeCell ref="B25:I25"/>
    <mergeCell ref="A27:K27"/>
    <mergeCell ref="A28:K28"/>
    <mergeCell ref="A29:K29"/>
    <mergeCell ref="A13:A14"/>
    <mergeCell ref="A15:A26"/>
    <mergeCell ref="B16:B22"/>
    <mergeCell ref="B23:B24"/>
    <mergeCell ref="C16:C17"/>
    <mergeCell ref="C19:C21"/>
    <mergeCell ref="C23:C24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