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1840" windowHeight="976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9" i="1" l="1"/>
  <c r="J9" i="1" s="1"/>
  <c r="J28" i="1" s="1"/>
</calcChain>
</file>

<file path=xl/sharedStrings.xml><?xml version="1.0" encoding="utf-8"?>
<sst xmlns="http://schemas.openxmlformats.org/spreadsheetml/2006/main" count="85" uniqueCount="76">
  <si>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</si>
  <si>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（2021年度）</t>
  </si>
  <si>
    <t>项目名称</t>
  </si>
  <si>
    <t>定泗路提级改造工程</t>
  </si>
  <si>
    <t>主管部门及代码</t>
  </si>
  <si>
    <t>实施单位</t>
  </si>
  <si>
    <t>北京市交通委员会昌平公路分局</t>
  </si>
  <si>
    <t>项目负责人</t>
  </si>
  <si>
    <t>梁雪垠</t>
  </si>
  <si>
    <t>联系电话</t>
  </si>
  <si>
    <t>69742715-301</t>
  </si>
  <si>
    <t>项目资金                    （万元）</t>
  </si>
  <si>
    <t>年初预算数（A）</t>
  </si>
  <si>
    <t>全年预算数（B)</t>
  </si>
  <si>
    <t>全年执行数（C）</t>
  </si>
  <si>
    <t>得分</t>
  </si>
  <si>
    <t>年度资金总额：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</si>
  <si>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</si>
  <si>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</si>
  <si>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</si>
  <si>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</si>
  <si>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</si>
  <si>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</si>
  <si>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年度目标：为保障道路畅通安全，维护道路等级质量，增强道路的通行能力，本次申报依据交通委文件2021年普通公路提级改造工程计划表，计划实施定泗路提级改造工程，定泗路旧线（混凝土搅拌站～安四路）路段三级提及为城市次干路，施工里程1.1公里，施工面积2.8万平方米。 计划使用资金1600万元。</t>
  </si>
  <si>
    <t>年度目标：为保障道路畅通安全，维护道路等级质量，增强道路的通行能力，本次申报依据交通委文件2021年普通公路提级改造工程计划表，计划实施定泗路提级改造工程，定泗路旧线（混凝土搅拌站～安四路）路段三级提及为城市次干路。 
2021年开工建设，完成使用资金1600万元。</t>
  </si>
  <si>
    <t>绩效指标</t>
  </si>
  <si>
    <t>一级指标</t>
  </si>
  <si>
    <t>二级指标</t>
  </si>
  <si>
    <t>三级指标</t>
  </si>
  <si>
    <t>年度指标值(A)</t>
  </si>
  <si>
    <t>全年实际值(B)</t>
  </si>
  <si>
    <t>分值</t>
  </si>
  <si>
    <t>偏差原因分析及改进措施</t>
  </si>
  <si>
    <t>产
出
指
标
(50分)</t>
  </si>
  <si>
    <t>数量指标
（15分）</t>
  </si>
  <si>
    <t>施工长度</t>
  </si>
  <si>
    <t>道路施工里程1.1公里</t>
  </si>
  <si>
    <t>施工面积</t>
  </si>
  <si>
    <t>施工面积2.8万平方米</t>
  </si>
  <si>
    <t>质量指标
（13分）</t>
  </si>
  <si>
    <t>工程质量标准</t>
  </si>
  <si>
    <t>根据《公路工程质量检验评定标准》JTG F80/1-2017要求，工程质量等级为合格</t>
  </si>
  <si>
    <t>符合《公路工程质量检验评定标准》要求，工程质量等级评定为合格</t>
  </si>
  <si>
    <t>道路等级</t>
  </si>
  <si>
    <t>城市次干路</t>
  </si>
  <si>
    <t>进度指标
（12分）</t>
  </si>
  <si>
    <t>招标进度</t>
  </si>
  <si>
    <t>2021年5月初前完成招标工作</t>
  </si>
  <si>
    <t>2021年6月</t>
  </si>
  <si>
    <t>签订合同时间</t>
  </si>
  <si>
    <t>2021年5月</t>
  </si>
  <si>
    <t>开工时间</t>
  </si>
  <si>
    <t>2021年9月</t>
  </si>
  <si>
    <t>因拆迁原因，未按既定目标开工</t>
  </si>
  <si>
    <t>施工进度</t>
  </si>
  <si>
    <t>2021年10月前完成建设任务，12月底前竣工验收</t>
  </si>
  <si>
    <t>年底未完工</t>
  </si>
  <si>
    <t>因拆迁原因，开工时间较晚，年底未完成建设任务</t>
  </si>
  <si>
    <t>资金支付进度</t>
  </si>
  <si>
    <t>根据项目实际实施进度和合同金额完成资金支付</t>
  </si>
  <si>
    <t>完成年度资金支付</t>
  </si>
  <si>
    <t>成本指标
（10分）</t>
  </si>
  <si>
    <t>项目预算控制数</t>
  </si>
  <si>
    <t>1600万元</t>
  </si>
  <si>
    <t>效
果
指
标
(40分)</t>
  </si>
  <si>
    <t>效益指标
（40分）</t>
  </si>
  <si>
    <t>社会效益</t>
  </si>
  <si>
    <t>为保障周边居民出行畅通安全，增强道路的通行能力。</t>
  </si>
  <si>
    <t>依据不充分</t>
  </si>
  <si>
    <t>可持续影响</t>
  </si>
  <si>
    <t>项目竣工通车后，路面新改建周期延长，可以达到设计年限10年。</t>
  </si>
  <si>
    <t>项目未竣工，竣工通车后，路面新改建周期延长，可以达到设计年限10年。</t>
  </si>
  <si>
    <t>总分</t>
  </si>
  <si>
    <t>执行率（C/B)</t>
  </si>
  <si>
    <r>
      <t>北京市交通委员会1</t>
    </r>
    <r>
      <rPr>
        <sz val="12"/>
        <color indexed="8"/>
        <rFont val="仿宋_GB2312"/>
        <family val="3"/>
        <charset val="134"/>
      </rPr>
      <t>70</t>
    </r>
  </si>
  <si>
    <r>
      <t>分值
（1</t>
    </r>
    <r>
      <rPr>
        <sz val="12"/>
        <color rgb="FF000000"/>
        <rFont val="仿宋_GB2312"/>
        <family val="3"/>
        <charset val="134"/>
      </rPr>
      <t>0分）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</si>
</sst>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8" formatCode="0.00_ "/>
  </numFmts>
  <fonts count="20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0.5"/>
      <color rgb="FF000000"/>
      <name val="仿宋_GB2312"/>
      <family val="3"/>
      <charset val="134"/>
    </font>
    <font>
      <sz val="12"/>
      <name val="宋体"/>
      <family val="3"/>
      <charset val="134"/>
    </font>
    <font>
      <sz val="10"/>
      <color theme="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2"/>
      <color theme="1"/>
      <name val="仿宋_GB2312"/>
      <family val="3"/>
      <charset val="134"/>
    </font>
    <font>
      <sz val="12"/>
      <color indexed="8"/>
      <name val="仿宋_GB2312"/>
      <family val="3"/>
      <charset val="134"/>
    </font>
    <font>
      <sz val="12"/>
      <color rgb="FF000000"/>
      <name val="仿宋_GB2312"/>
      <family val="3"/>
      <charset val="134"/>
    </font>
    <font>
      <sz val="10"/>
      <color theme="1"/>
      <name val="仿宋_GB2312"/>
      <family val="3"/>
      <charset val="134"/>
    </font>
    <font>
      <sz val="12"/>
      <name val="仿宋_GB2312"/>
      <family val="3"/>
      <charset val="134"/>
    </font>
    <font>
      <sz val="10"/>
      <name val="仿宋_GB2312"/>
      <family val="3"/>
      <charset val="134"/>
    </font>
    <font>
      <b/>
      <sz val="12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5">
    <xf numFmtId="0" fontId="0" fillId="0" borderId="0">
      <alignment vertical="center"/>
    </xf>
    <xf numFmtId="43" fontId="11" fillId="0" borderId="0" applyFont="0" applyFill="0" applyBorder="0" applyAlignment="0" applyProtection="0">
      <alignment vertical="center"/>
    </xf>
    <xf numFmtId="0" fontId="9" fillId="0" borderId="0"/>
    <xf numFmtId="0" fontId="9" fillId="0" borderId="0"/>
    <xf numFmtId="0" fontId="11" fillId="0" borderId="0"/>
  </cellStyleXfs>
  <cellXfs count="74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0" fillId="0" borderId="0" xfId="0" applyFont="1" applyFill="1" applyBorder="1" applyAlignment="1"/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178" fontId="0" fillId="0" borderId="0" xfId="0" applyNumberFormat="1" applyFont="1" applyFill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178" fontId="2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vertical="center"/>
    </xf>
    <xf numFmtId="178" fontId="3" fillId="0" borderId="0" xfId="0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vertical="center"/>
    </xf>
    <xf numFmtId="0" fontId="13" fillId="0" borderId="5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 wrapText="1"/>
    </xf>
    <xf numFmtId="178" fontId="13" fillId="0" borderId="2" xfId="0" applyNumberFormat="1" applyFont="1" applyFill="1" applyBorder="1" applyAlignment="1">
      <alignment horizontal="center" vertical="center" wrapText="1"/>
    </xf>
    <xf numFmtId="178" fontId="13" fillId="0" borderId="4" xfId="0" applyNumberFormat="1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43" fontId="13" fillId="0" borderId="5" xfId="1" applyFont="1" applyFill="1" applyBorder="1" applyAlignment="1">
      <alignment vertical="center"/>
    </xf>
    <xf numFmtId="10" fontId="13" fillId="0" borderId="5" xfId="0" applyNumberFormat="1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vertical="center"/>
    </xf>
    <xf numFmtId="0" fontId="13" fillId="0" borderId="1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vertical="center" wrapText="1"/>
    </xf>
    <xf numFmtId="0" fontId="13" fillId="0" borderId="13" xfId="0" applyFont="1" applyFill="1" applyBorder="1" applyAlignment="1">
      <alignment horizontal="center" vertical="center" textRotation="255"/>
    </xf>
    <xf numFmtId="0" fontId="13" fillId="0" borderId="2" xfId="0" applyNumberFormat="1" applyFont="1" applyFill="1" applyBorder="1" applyAlignment="1">
      <alignment horizontal="center" vertical="center" wrapText="1"/>
    </xf>
    <xf numFmtId="0" fontId="13" fillId="0" borderId="3" xfId="0" applyNumberFormat="1" applyFont="1" applyFill="1" applyBorder="1" applyAlignment="1">
      <alignment horizontal="center" vertical="center" wrapText="1"/>
    </xf>
    <xf numFmtId="0" fontId="13" fillId="0" borderId="4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vertical="center"/>
    </xf>
    <xf numFmtId="0" fontId="13" fillId="0" borderId="4" xfId="0" applyFont="1" applyFill="1" applyBorder="1" applyAlignment="1">
      <alignment vertical="center"/>
    </xf>
    <xf numFmtId="0" fontId="13" fillId="0" borderId="14" xfId="0" applyFont="1" applyFill="1" applyBorder="1" applyAlignment="1">
      <alignment horizontal="center" vertical="center" textRotation="255"/>
    </xf>
    <xf numFmtId="0" fontId="16" fillId="0" borderId="2" xfId="0" applyNumberFormat="1" applyFont="1" applyFill="1" applyBorder="1" applyAlignment="1">
      <alignment horizontal="left" vertical="center" wrapText="1"/>
    </xf>
    <xf numFmtId="0" fontId="16" fillId="0" borderId="3" xfId="0" applyNumberFormat="1" applyFont="1" applyFill="1" applyBorder="1" applyAlignment="1">
      <alignment horizontal="left" vertical="center" wrapText="1"/>
    </xf>
    <xf numFmtId="0" fontId="16" fillId="0" borderId="4" xfId="0" applyNumberFormat="1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178" fontId="13" fillId="0" borderId="5" xfId="0" applyNumberFormat="1" applyFont="1" applyFill="1" applyBorder="1" applyAlignment="1">
      <alignment horizontal="center" vertical="center" wrapText="1"/>
    </xf>
    <xf numFmtId="0" fontId="13" fillId="0" borderId="15" xfId="0" applyFont="1" applyFill="1" applyBorder="1" applyAlignment="1">
      <alignment horizontal="center" vertical="center" textRotation="255"/>
    </xf>
    <xf numFmtId="0" fontId="17" fillId="0" borderId="13" xfId="3" applyFont="1" applyFill="1" applyBorder="1" applyAlignment="1">
      <alignment horizontal="center" vertical="center" wrapText="1"/>
    </xf>
    <xf numFmtId="0" fontId="16" fillId="0" borderId="5" xfId="4" applyFont="1" applyFill="1" applyBorder="1" applyAlignment="1">
      <alignment horizontal="center" vertical="center" wrapText="1"/>
    </xf>
    <xf numFmtId="0" fontId="17" fillId="0" borderId="15" xfId="3" applyFont="1" applyFill="1" applyBorder="1" applyAlignment="1">
      <alignment horizontal="center" vertical="center" wrapText="1"/>
    </xf>
    <xf numFmtId="0" fontId="18" fillId="0" borderId="5" xfId="4" applyFont="1" applyFill="1" applyBorder="1" applyAlignment="1">
      <alignment horizontal="center" vertical="center" wrapText="1"/>
    </xf>
    <xf numFmtId="49" fontId="15" fillId="0" borderId="13" xfId="3" applyNumberFormat="1" applyFont="1" applyFill="1" applyBorder="1" applyAlignment="1">
      <alignment horizontal="center" vertical="center" wrapText="1"/>
    </xf>
    <xf numFmtId="49" fontId="16" fillId="0" borderId="5" xfId="4" applyNumberFormat="1" applyFont="1" applyFill="1" applyBorder="1" applyAlignment="1">
      <alignment horizontal="center" vertical="center" wrapText="1"/>
    </xf>
    <xf numFmtId="49" fontId="15" fillId="0" borderId="15" xfId="3" applyNumberFormat="1" applyFont="1" applyFill="1" applyBorder="1" applyAlignment="1">
      <alignment horizontal="center" vertical="center" wrapText="1"/>
    </xf>
    <xf numFmtId="57" fontId="16" fillId="0" borderId="5" xfId="4" applyNumberFormat="1" applyFont="1" applyFill="1" applyBorder="1" applyAlignment="1">
      <alignment horizontal="center" vertical="center" wrapText="1"/>
    </xf>
    <xf numFmtId="49" fontId="15" fillId="0" borderId="14" xfId="3" applyNumberFormat="1" applyFont="1" applyFill="1" applyBorder="1" applyAlignment="1">
      <alignment horizontal="center" vertical="center" wrapText="1"/>
    </xf>
    <xf numFmtId="0" fontId="17" fillId="0" borderId="13" xfId="3" applyFont="1" applyFill="1" applyBorder="1" applyAlignment="1">
      <alignment horizontal="center" vertical="center" wrapText="1"/>
    </xf>
    <xf numFmtId="0" fontId="17" fillId="0" borderId="5" xfId="3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/>
    </xf>
  </cellXfs>
  <cellStyles count="5">
    <cellStyle name="常规" xfId="0" builtinId="0"/>
    <cellStyle name="常规 2" xfId="3"/>
    <cellStyle name="常规 2 2" xfId="2"/>
    <cellStyle name="常规 4" xfId="4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3"/>
  <sheetViews>
    <sheetView tabSelected="1" topLeftCell="A25" zoomScale="80" zoomScaleNormal="80" workbookViewId="0">
      <selection activeCell="K28" sqref="A5:K28"/>
    </sheetView>
  </sheetViews>
  <sheetFormatPr defaultColWidth="9" defaultRowHeight="13.5" x14ac:dyDescent="0.15"/>
  <cols>
    <col min="1" max="1" width="4.125" style="7" customWidth="1"/>
    <col min="2" max="3" width="9.625" style="7" customWidth="1"/>
    <col min="4" max="4" width="20.75" style="7" customWidth="1"/>
    <col min="5" max="6" width="15.625" style="8" customWidth="1"/>
    <col min="7" max="7" width="16" style="8" customWidth="1"/>
    <col min="8" max="8" width="9.5" style="7" customWidth="1"/>
    <col min="9" max="9" width="12.625" style="7" customWidth="1"/>
    <col min="10" max="10" width="8.75" style="9" customWidth="1"/>
    <col min="11" max="11" width="14.75" style="7" customWidth="1"/>
    <col min="12" max="16384" width="9" style="7"/>
  </cols>
  <sheetData>
    <row r="1" spans="1:14" ht="20.25" x14ac:dyDescent="0.15">
      <c r="A1" s="16"/>
      <c r="B1" s="16"/>
      <c r="C1" s="16"/>
      <c r="D1" s="16"/>
      <c r="E1" s="16"/>
      <c r="F1" s="16"/>
      <c r="G1" s="16"/>
      <c r="H1" s="16"/>
      <c r="I1" s="16"/>
      <c r="J1" s="16"/>
      <c r="K1" s="16"/>
    </row>
    <row r="2" spans="1:14" s="1" customFormat="1" ht="22.5" x14ac:dyDescent="0.15">
      <c r="A2" s="17" t="s">
        <v>0</v>
      </c>
      <c r="B2" s="18"/>
      <c r="C2" s="18"/>
      <c r="D2" s="18"/>
      <c r="E2" s="18"/>
      <c r="F2" s="18"/>
      <c r="G2" s="18"/>
      <c r="H2" s="18"/>
      <c r="I2" s="18"/>
      <c r="J2" s="18"/>
      <c r="K2" s="18"/>
    </row>
    <row r="3" spans="1:14" s="2" customFormat="1" ht="18.75" x14ac:dyDescent="0.15">
      <c r="A3" s="19" t="s">
        <v>1</v>
      </c>
      <c r="B3" s="19"/>
      <c r="C3" s="19"/>
      <c r="D3" s="19"/>
      <c r="E3" s="19"/>
      <c r="F3" s="19"/>
      <c r="G3" s="19"/>
      <c r="H3" s="19"/>
      <c r="I3" s="19"/>
      <c r="J3" s="19"/>
      <c r="K3" s="19"/>
    </row>
    <row r="4" spans="1:14" s="2" customFormat="1" ht="11.25" customHeight="1" x14ac:dyDescent="0.15">
      <c r="A4" s="10"/>
      <c r="B4" s="10"/>
      <c r="C4" s="10"/>
      <c r="D4" s="10"/>
      <c r="E4" s="11"/>
      <c r="F4" s="11"/>
      <c r="G4" s="11"/>
      <c r="H4" s="10"/>
      <c r="I4" s="10"/>
      <c r="J4" s="13"/>
      <c r="K4" s="10"/>
    </row>
    <row r="5" spans="1:14" s="3" customFormat="1" ht="20.25" customHeight="1" x14ac:dyDescent="0.15">
      <c r="A5" s="28" t="s">
        <v>2</v>
      </c>
      <c r="B5" s="29"/>
      <c r="C5" s="30"/>
      <c r="D5" s="28" t="s">
        <v>3</v>
      </c>
      <c r="E5" s="29"/>
      <c r="F5" s="29"/>
      <c r="G5" s="29"/>
      <c r="H5" s="29"/>
      <c r="I5" s="29"/>
      <c r="J5" s="29"/>
      <c r="K5" s="30"/>
    </row>
    <row r="6" spans="1:14" s="3" customFormat="1" ht="20.25" customHeight="1" x14ac:dyDescent="0.15">
      <c r="A6" s="28" t="s">
        <v>4</v>
      </c>
      <c r="B6" s="29"/>
      <c r="C6" s="30"/>
      <c r="D6" s="28" t="s">
        <v>74</v>
      </c>
      <c r="E6" s="29"/>
      <c r="F6" s="30"/>
      <c r="G6" s="28" t="s">
        <v>5</v>
      </c>
      <c r="H6" s="30"/>
      <c r="I6" s="28" t="s">
        <v>6</v>
      </c>
      <c r="J6" s="29"/>
      <c r="K6" s="30"/>
    </row>
    <row r="7" spans="1:14" s="4" customFormat="1" ht="21.95" customHeight="1" x14ac:dyDescent="0.15">
      <c r="A7" s="20" t="s">
        <v>7</v>
      </c>
      <c r="B7" s="20"/>
      <c r="C7" s="20"/>
      <c r="D7" s="21" t="s">
        <v>8</v>
      </c>
      <c r="E7" s="22"/>
      <c r="F7" s="23"/>
      <c r="G7" s="20" t="s">
        <v>9</v>
      </c>
      <c r="H7" s="20"/>
      <c r="I7" s="21" t="s">
        <v>10</v>
      </c>
      <c r="J7" s="22"/>
      <c r="K7" s="23"/>
      <c r="L7" s="14"/>
      <c r="M7" s="14"/>
      <c r="N7" s="14"/>
    </row>
    <row r="8" spans="1:14" s="3" customFormat="1" ht="33" customHeight="1" x14ac:dyDescent="0.15">
      <c r="A8" s="31" t="s">
        <v>11</v>
      </c>
      <c r="B8" s="32"/>
      <c r="C8" s="33"/>
      <c r="D8" s="34"/>
      <c r="E8" s="34" t="s">
        <v>12</v>
      </c>
      <c r="F8" s="35" t="s">
        <v>13</v>
      </c>
      <c r="G8" s="35" t="s">
        <v>14</v>
      </c>
      <c r="H8" s="36" t="s">
        <v>75</v>
      </c>
      <c r="I8" s="36" t="s">
        <v>73</v>
      </c>
      <c r="J8" s="37" t="s">
        <v>15</v>
      </c>
      <c r="K8" s="38"/>
    </row>
    <row r="9" spans="1:14" s="3" customFormat="1" ht="20.25" customHeight="1" x14ac:dyDescent="0.15">
      <c r="A9" s="39"/>
      <c r="B9" s="40"/>
      <c r="C9" s="41"/>
      <c r="D9" s="34" t="s">
        <v>16</v>
      </c>
      <c r="E9" s="42">
        <v>1600</v>
      </c>
      <c r="F9" s="42">
        <v>1600</v>
      </c>
      <c r="G9" s="42">
        <v>1600</v>
      </c>
      <c r="H9" s="35">
        <v>10</v>
      </c>
      <c r="I9" s="43">
        <f>+G9/F9</f>
        <v>1</v>
      </c>
      <c r="J9" s="37">
        <f>IF(H9*I9&lt;10,H9*I9,10)</f>
        <v>10</v>
      </c>
      <c r="K9" s="38"/>
    </row>
    <row r="10" spans="1:14" s="3" customFormat="1" ht="20.25" customHeight="1" x14ac:dyDescent="0.15">
      <c r="A10" s="39"/>
      <c r="B10" s="40"/>
      <c r="C10" s="41"/>
      <c r="D10" s="44" t="s">
        <v>17</v>
      </c>
      <c r="E10" s="42">
        <v>1600</v>
      </c>
      <c r="F10" s="42">
        <v>1600</v>
      </c>
      <c r="G10" s="42">
        <v>1600</v>
      </c>
      <c r="H10" s="35"/>
      <c r="I10" s="43"/>
      <c r="J10" s="37"/>
      <c r="K10" s="38"/>
    </row>
    <row r="11" spans="1:14" s="3" customFormat="1" ht="20.25" customHeight="1" x14ac:dyDescent="0.15">
      <c r="A11" s="39"/>
      <c r="B11" s="40"/>
      <c r="C11" s="41"/>
      <c r="D11" s="44" t="s">
        <v>18</v>
      </c>
      <c r="E11" s="44">
        <v>0</v>
      </c>
      <c r="F11" s="44">
        <v>0</v>
      </c>
      <c r="G11" s="35"/>
      <c r="H11" s="35"/>
      <c r="I11" s="35"/>
      <c r="J11" s="37"/>
      <c r="K11" s="38"/>
    </row>
    <row r="12" spans="1:14" s="3" customFormat="1" ht="20.25" customHeight="1" x14ac:dyDescent="0.15">
      <c r="A12" s="45"/>
      <c r="B12" s="46"/>
      <c r="C12" s="47"/>
      <c r="D12" s="44" t="s">
        <v>19</v>
      </c>
      <c r="E12" s="34">
        <v>0</v>
      </c>
      <c r="F12" s="34">
        <v>0</v>
      </c>
      <c r="G12" s="35"/>
      <c r="H12" s="35"/>
      <c r="I12" s="35"/>
      <c r="J12" s="37"/>
      <c r="K12" s="38"/>
    </row>
    <row r="13" spans="1:14" s="3" customFormat="1" ht="24" customHeight="1" x14ac:dyDescent="0.15">
      <c r="A13" s="48" t="s">
        <v>20</v>
      </c>
      <c r="B13" s="49" t="s">
        <v>21</v>
      </c>
      <c r="C13" s="50"/>
      <c r="D13" s="50"/>
      <c r="E13" s="50"/>
      <c r="F13" s="51"/>
      <c r="G13" s="49" t="s">
        <v>22</v>
      </c>
      <c r="H13" s="52"/>
      <c r="I13" s="52"/>
      <c r="J13" s="52"/>
      <c r="K13" s="53"/>
    </row>
    <row r="14" spans="1:14" s="3" customFormat="1" ht="75" customHeight="1" x14ac:dyDescent="0.15">
      <c r="A14" s="54"/>
      <c r="B14" s="55" t="s">
        <v>23</v>
      </c>
      <c r="C14" s="56"/>
      <c r="D14" s="56"/>
      <c r="E14" s="56"/>
      <c r="F14" s="57"/>
      <c r="G14" s="55" t="s">
        <v>24</v>
      </c>
      <c r="H14" s="56"/>
      <c r="I14" s="56"/>
      <c r="J14" s="56"/>
      <c r="K14" s="57"/>
    </row>
    <row r="15" spans="1:14" s="3" customFormat="1" ht="32.1" customHeight="1" x14ac:dyDescent="0.15">
      <c r="A15" s="48" t="s">
        <v>25</v>
      </c>
      <c r="B15" s="36" t="s">
        <v>26</v>
      </c>
      <c r="C15" s="35" t="s">
        <v>27</v>
      </c>
      <c r="D15" s="28" t="s">
        <v>28</v>
      </c>
      <c r="E15" s="30"/>
      <c r="F15" s="36" t="s">
        <v>29</v>
      </c>
      <c r="G15" s="35" t="s">
        <v>30</v>
      </c>
      <c r="H15" s="58" t="s">
        <v>31</v>
      </c>
      <c r="I15" s="59"/>
      <c r="J15" s="60" t="s">
        <v>15</v>
      </c>
      <c r="K15" s="36" t="s">
        <v>32</v>
      </c>
    </row>
    <row r="16" spans="1:14" s="3" customFormat="1" ht="33" customHeight="1" x14ac:dyDescent="0.15">
      <c r="A16" s="61"/>
      <c r="B16" s="62" t="s">
        <v>33</v>
      </c>
      <c r="C16" s="62" t="s">
        <v>34</v>
      </c>
      <c r="D16" s="28" t="s">
        <v>35</v>
      </c>
      <c r="E16" s="30"/>
      <c r="F16" s="63" t="s">
        <v>36</v>
      </c>
      <c r="G16" s="63" t="s">
        <v>36</v>
      </c>
      <c r="H16" s="58">
        <v>8</v>
      </c>
      <c r="I16" s="59"/>
      <c r="J16" s="63">
        <v>8</v>
      </c>
      <c r="K16" s="63"/>
    </row>
    <row r="17" spans="1:11" s="3" customFormat="1" ht="33" customHeight="1" x14ac:dyDescent="0.15">
      <c r="A17" s="61"/>
      <c r="B17" s="64"/>
      <c r="C17" s="64"/>
      <c r="D17" s="28" t="s">
        <v>37</v>
      </c>
      <c r="E17" s="30"/>
      <c r="F17" s="63" t="s">
        <v>38</v>
      </c>
      <c r="G17" s="63" t="s">
        <v>38</v>
      </c>
      <c r="H17" s="58">
        <v>7</v>
      </c>
      <c r="I17" s="59"/>
      <c r="J17" s="63">
        <v>7</v>
      </c>
      <c r="K17" s="63"/>
    </row>
    <row r="18" spans="1:11" s="3" customFormat="1" ht="71.099999999999994" customHeight="1" x14ac:dyDescent="0.15">
      <c r="A18" s="61"/>
      <c r="B18" s="64"/>
      <c r="C18" s="62" t="s">
        <v>39</v>
      </c>
      <c r="D18" s="28" t="s">
        <v>40</v>
      </c>
      <c r="E18" s="30"/>
      <c r="F18" s="65" t="s">
        <v>41</v>
      </c>
      <c r="G18" s="65" t="s">
        <v>42</v>
      </c>
      <c r="H18" s="58">
        <v>9</v>
      </c>
      <c r="I18" s="59"/>
      <c r="J18" s="63">
        <v>9</v>
      </c>
      <c r="K18" s="63"/>
    </row>
    <row r="19" spans="1:11" s="3" customFormat="1" ht="54" customHeight="1" x14ac:dyDescent="0.15">
      <c r="A19" s="61"/>
      <c r="B19" s="64"/>
      <c r="C19" s="64"/>
      <c r="D19" s="28" t="s">
        <v>43</v>
      </c>
      <c r="E19" s="30"/>
      <c r="F19" s="65" t="s">
        <v>44</v>
      </c>
      <c r="G19" s="65" t="s">
        <v>44</v>
      </c>
      <c r="H19" s="58">
        <v>4</v>
      </c>
      <c r="I19" s="59"/>
      <c r="J19" s="63">
        <v>4</v>
      </c>
      <c r="K19" s="63"/>
    </row>
    <row r="20" spans="1:11" s="3" customFormat="1" ht="24.75" customHeight="1" x14ac:dyDescent="0.15">
      <c r="A20" s="61"/>
      <c r="B20" s="64"/>
      <c r="C20" s="66" t="s">
        <v>45</v>
      </c>
      <c r="D20" s="28" t="s">
        <v>46</v>
      </c>
      <c r="E20" s="30"/>
      <c r="F20" s="63" t="s">
        <v>47</v>
      </c>
      <c r="G20" s="67" t="s">
        <v>48</v>
      </c>
      <c r="H20" s="58">
        <v>2</v>
      </c>
      <c r="I20" s="59"/>
      <c r="J20" s="63">
        <v>1.5</v>
      </c>
      <c r="K20" s="63"/>
    </row>
    <row r="21" spans="1:11" s="3" customFormat="1" ht="24.75" customHeight="1" x14ac:dyDescent="0.15">
      <c r="A21" s="61"/>
      <c r="B21" s="64"/>
      <c r="C21" s="68"/>
      <c r="D21" s="28" t="s">
        <v>49</v>
      </c>
      <c r="E21" s="30"/>
      <c r="F21" s="67" t="s">
        <v>50</v>
      </c>
      <c r="G21" s="67" t="s">
        <v>48</v>
      </c>
      <c r="H21" s="58">
        <v>2</v>
      </c>
      <c r="I21" s="59"/>
      <c r="J21" s="63">
        <v>1.5</v>
      </c>
      <c r="K21" s="63"/>
    </row>
    <row r="22" spans="1:11" s="3" customFormat="1" ht="28.15" customHeight="1" x14ac:dyDescent="0.15">
      <c r="A22" s="61"/>
      <c r="B22" s="64"/>
      <c r="C22" s="68"/>
      <c r="D22" s="28" t="s">
        <v>51</v>
      </c>
      <c r="E22" s="30"/>
      <c r="F22" s="67" t="s">
        <v>50</v>
      </c>
      <c r="G22" s="67" t="s">
        <v>52</v>
      </c>
      <c r="H22" s="58">
        <v>2</v>
      </c>
      <c r="I22" s="59"/>
      <c r="J22" s="63">
        <v>1.5</v>
      </c>
      <c r="K22" s="63" t="s">
        <v>53</v>
      </c>
    </row>
    <row r="23" spans="1:11" s="3" customFormat="1" ht="45" customHeight="1" x14ac:dyDescent="0.15">
      <c r="A23" s="61"/>
      <c r="B23" s="64"/>
      <c r="C23" s="68"/>
      <c r="D23" s="28" t="s">
        <v>54</v>
      </c>
      <c r="E23" s="30"/>
      <c r="F23" s="63" t="s">
        <v>55</v>
      </c>
      <c r="G23" s="69" t="s">
        <v>56</v>
      </c>
      <c r="H23" s="58">
        <v>2</v>
      </c>
      <c r="I23" s="59"/>
      <c r="J23" s="63">
        <v>0</v>
      </c>
      <c r="K23" s="63" t="s">
        <v>57</v>
      </c>
    </row>
    <row r="24" spans="1:11" s="3" customFormat="1" ht="44.1" customHeight="1" x14ac:dyDescent="0.15">
      <c r="A24" s="61"/>
      <c r="B24" s="64"/>
      <c r="C24" s="70"/>
      <c r="D24" s="28" t="s">
        <v>58</v>
      </c>
      <c r="E24" s="30"/>
      <c r="F24" s="63" t="s">
        <v>59</v>
      </c>
      <c r="G24" s="65" t="s">
        <v>60</v>
      </c>
      <c r="H24" s="58">
        <v>4</v>
      </c>
      <c r="I24" s="59"/>
      <c r="J24" s="63">
        <v>4</v>
      </c>
      <c r="K24" s="63"/>
    </row>
    <row r="25" spans="1:11" s="3" customFormat="1" ht="52.5" customHeight="1" x14ac:dyDescent="0.15">
      <c r="A25" s="61"/>
      <c r="B25" s="64"/>
      <c r="C25" s="71" t="s">
        <v>61</v>
      </c>
      <c r="D25" s="28" t="s">
        <v>62</v>
      </c>
      <c r="E25" s="30"/>
      <c r="F25" s="63" t="s">
        <v>63</v>
      </c>
      <c r="G25" s="63" t="s">
        <v>63</v>
      </c>
      <c r="H25" s="58">
        <v>10</v>
      </c>
      <c r="I25" s="59"/>
      <c r="J25" s="35">
        <v>10</v>
      </c>
      <c r="K25" s="63"/>
    </row>
    <row r="26" spans="1:11" s="3" customFormat="1" ht="92.1" customHeight="1" x14ac:dyDescent="0.15">
      <c r="A26" s="61"/>
      <c r="B26" s="72" t="s">
        <v>64</v>
      </c>
      <c r="C26" s="62" t="s">
        <v>65</v>
      </c>
      <c r="D26" s="28" t="s">
        <v>66</v>
      </c>
      <c r="E26" s="30"/>
      <c r="F26" s="63" t="s">
        <v>67</v>
      </c>
      <c r="G26" s="63" t="s">
        <v>67</v>
      </c>
      <c r="H26" s="58">
        <v>20</v>
      </c>
      <c r="I26" s="59"/>
      <c r="J26" s="35">
        <v>18</v>
      </c>
      <c r="K26" s="63" t="s">
        <v>68</v>
      </c>
    </row>
    <row r="27" spans="1:11" s="3" customFormat="1" ht="135" customHeight="1" x14ac:dyDescent="0.15">
      <c r="A27" s="61"/>
      <c r="B27" s="72"/>
      <c r="C27" s="64"/>
      <c r="D27" s="28" t="s">
        <v>69</v>
      </c>
      <c r="E27" s="30"/>
      <c r="F27" s="63" t="s">
        <v>70</v>
      </c>
      <c r="G27" s="63" t="s">
        <v>71</v>
      </c>
      <c r="H27" s="58">
        <v>20</v>
      </c>
      <c r="I27" s="59"/>
      <c r="J27" s="35">
        <v>17</v>
      </c>
      <c r="K27" s="63" t="s">
        <v>57</v>
      </c>
    </row>
    <row r="28" spans="1:11" s="3" customFormat="1" ht="28.15" customHeight="1" x14ac:dyDescent="0.15">
      <c r="A28" s="73" t="s">
        <v>72</v>
      </c>
      <c r="B28" s="73"/>
      <c r="C28" s="73"/>
      <c r="D28" s="73"/>
      <c r="E28" s="73"/>
      <c r="F28" s="73"/>
      <c r="G28" s="73"/>
      <c r="H28" s="73"/>
      <c r="I28" s="73"/>
      <c r="J28" s="60">
        <f>J9+SUM(J16:J27)</f>
        <v>91.5</v>
      </c>
      <c r="K28" s="34"/>
    </row>
    <row r="29" spans="1:11" s="5" customFormat="1" ht="29.1" customHeight="1" x14ac:dyDescent="0.15">
      <c r="A29" s="24"/>
      <c r="B29" s="25"/>
      <c r="C29" s="25"/>
      <c r="D29" s="25"/>
      <c r="E29" s="25"/>
      <c r="F29" s="25"/>
      <c r="G29" s="25"/>
      <c r="H29" s="25"/>
      <c r="I29" s="25"/>
      <c r="J29" s="25"/>
      <c r="K29" s="25"/>
    </row>
    <row r="30" spans="1:11" s="6" customFormat="1" ht="29.1" customHeight="1" x14ac:dyDescent="0.15">
      <c r="A30" s="26"/>
      <c r="B30" s="26"/>
      <c r="C30" s="26"/>
      <c r="D30" s="26"/>
      <c r="E30" s="26"/>
      <c r="F30" s="26"/>
      <c r="G30" s="26"/>
      <c r="H30" s="26"/>
      <c r="I30" s="26"/>
      <c r="J30" s="26"/>
      <c r="K30" s="26"/>
    </row>
    <row r="31" spans="1:11" s="6" customFormat="1" ht="29.1" customHeight="1" x14ac:dyDescent="0.15">
      <c r="A31" s="27"/>
      <c r="B31" s="26"/>
      <c r="C31" s="26"/>
      <c r="D31" s="26"/>
      <c r="E31" s="26"/>
      <c r="F31" s="26"/>
      <c r="G31" s="26"/>
      <c r="H31" s="26"/>
      <c r="I31" s="26"/>
      <c r="J31" s="26"/>
      <c r="K31" s="26"/>
    </row>
    <row r="32" spans="1:11" s="6" customFormat="1" ht="29.1" customHeight="1" x14ac:dyDescent="0.15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</row>
    <row r="33" spans="5:10" s="3" customFormat="1" ht="14.25" x14ac:dyDescent="0.15">
      <c r="E33" s="12"/>
      <c r="F33" s="12"/>
      <c r="G33" s="12"/>
      <c r="J33" s="15"/>
    </row>
  </sheetData>
  <mergeCells count="62">
    <mergeCell ref="A8:C12"/>
    <mergeCell ref="A13:A14"/>
    <mergeCell ref="A15:A27"/>
    <mergeCell ref="B16:B25"/>
    <mergeCell ref="B26:B27"/>
    <mergeCell ref="C16:C17"/>
    <mergeCell ref="C18:C19"/>
    <mergeCell ref="C20:C24"/>
    <mergeCell ref="C26:C27"/>
    <mergeCell ref="A28:I28"/>
    <mergeCell ref="A29:K29"/>
    <mergeCell ref="A30:K30"/>
    <mergeCell ref="A31:K31"/>
    <mergeCell ref="A32:K32"/>
    <mergeCell ref="D25:E25"/>
    <mergeCell ref="H25:I25"/>
    <mergeCell ref="D26:E26"/>
    <mergeCell ref="H26:I26"/>
    <mergeCell ref="D27:E27"/>
    <mergeCell ref="H27:I27"/>
    <mergeCell ref="D22:E22"/>
    <mergeCell ref="H22:I22"/>
    <mergeCell ref="D23:E23"/>
    <mergeCell ref="H23:I23"/>
    <mergeCell ref="D24:E24"/>
    <mergeCell ref="H24:I24"/>
    <mergeCell ref="D19:E19"/>
    <mergeCell ref="H19:I19"/>
    <mergeCell ref="D20:E20"/>
    <mergeCell ref="H20:I20"/>
    <mergeCell ref="D21:E21"/>
    <mergeCell ref="H21:I21"/>
    <mergeCell ref="D16:E16"/>
    <mergeCell ref="H16:I16"/>
    <mergeCell ref="D17:E17"/>
    <mergeCell ref="H17:I17"/>
    <mergeCell ref="D18:E18"/>
    <mergeCell ref="H18:I18"/>
    <mergeCell ref="B13:F13"/>
    <mergeCell ref="G13:K13"/>
    <mergeCell ref="B14:F14"/>
    <mergeCell ref="G14:K14"/>
    <mergeCell ref="D15:E15"/>
    <mergeCell ref="H15:I15"/>
    <mergeCell ref="J8:K8"/>
    <mergeCell ref="J9:K9"/>
    <mergeCell ref="J10:K10"/>
    <mergeCell ref="J11:K11"/>
    <mergeCell ref="J12:K12"/>
    <mergeCell ref="A6:C6"/>
    <mergeCell ref="D6:F6"/>
    <mergeCell ref="G6:H6"/>
    <mergeCell ref="I6:K6"/>
    <mergeCell ref="A7:C7"/>
    <mergeCell ref="D7:F7"/>
    <mergeCell ref="G7:H7"/>
    <mergeCell ref="I7:K7"/>
    <mergeCell ref="A1:K1"/>
    <mergeCell ref="A2:K2"/>
    <mergeCell ref="A3:K3"/>
    <mergeCell ref="A5:C5"/>
    <mergeCell ref="D5:K5"/>
  </mergeCells>
  <phoneticPr fontId="12" type="noConversion"/>
  <pageMargins left="0.7" right="0.7" top="0.75" bottom="0.75" header="0.3" footer="0.3"/>
  <pageSetup paperSize="9" scale="65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郭文武</cp:lastModifiedBy>
  <dcterms:created xsi:type="dcterms:W3CDTF">2022-05-11T02:30:00Z</dcterms:created>
  <dcterms:modified xsi:type="dcterms:W3CDTF">2022-08-11T07:24:03Z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