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" i="1" l="1"/>
  <c r="J9" i="1" s="1"/>
  <c r="J25" i="1" s="1"/>
</calcChain>
</file>

<file path=xl/sharedStrings.xml><?xml version="1.0" encoding="utf-8"?>
<sst xmlns="http://schemas.openxmlformats.org/spreadsheetml/2006/main" count="76" uniqueCount="73">
  <si>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</si>
  <si>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</si>
  <si>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</si>
  <si>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昌平区G6高速东、西辅路天桥改造工程</t>
  </si>
  <si>
    <t>主管部门及代码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</si>
  <si>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</si>
  <si>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</si>
  <si>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</si>
  <si>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</si>
  <si>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</si>
  <si>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</si>
  <si>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                    （万元）</t>
  </si>
  <si>
    <t>年初预算数（A）</t>
  </si>
  <si>
    <t>全年预算数（B)</t>
  </si>
  <si>
    <t>全年执行数（C）</t>
  </si>
  <si>
    <t>执行率（C/B)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</si>
  <si>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</si>
  <si>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</si>
  <si>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</si>
  <si>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</si>
  <si>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</si>
  <si>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</si>
  <si>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</si>
  <si>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</si>
  <si>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2021年-2022年）：为保障周边居民出行畅通安全，增强道路的通行能力，本次申报依据交通委文件2021年普通公路提级改造工程计划表，拟增设昌平区京藏高速东西辅路天桥改造工程，桥梁改造位置为京藏高速辅路西沙屯、宝树堂处，新建桥梁长度0.5公里，面积0.1万平方米 ，计划2022年完工。项目总预算1300万元，其中2021年预算400万元。
年度目标：2021年完成施工招标，预制桥梁上部结构，实施桥梁基础工程，申请计划使用资金400万元。</t>
  </si>
  <si>
    <t xml:space="preserve">项目期目标（2021年-2022年）：为保障周边居民出行畅通安全，增强道路的通行能力，本次申报依据交通委文件2021年普通公路提级改造工程计划表，拟增设昌平区京藏高速东西辅路天桥改造工程，桥梁改造位置为京藏高速辅路西沙屯、宝树堂处，新建桥梁长度0.5公里，面积0.1万平方米 ，计划2022年完工。项目总预算1300万元，其中2021年预算400万元。
2021年完成施工招标，预制桥梁上部结构，完成使用资金400万元。 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</si>
  <si>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</si>
  <si>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</si>
  <si>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</si>
  <si>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</si>
  <si>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</si>
  <si>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</si>
  <si>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</si>
  <si>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</si>
  <si>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</si>
  <si>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</si>
  <si>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桥梁施工内容</t>
  </si>
  <si>
    <t>总工程是完成施工里程0.5公里，面积0.1万平方米，2021年预计完成前期工作，预制桥梁上部结构500米。</t>
  </si>
  <si>
    <t>2021年预计完成前期工作，预制桥梁上部结构</t>
  </si>
  <si>
    <t>质量指标
（13分）</t>
  </si>
  <si>
    <t>工程养护质量标准</t>
  </si>
  <si>
    <t>根据《公路工程质量检验评定标准》JTG F80/1-2017要求，工程质量等级评定为合格。</t>
  </si>
  <si>
    <t>符合《公路工程质量检验评定标准》要求，工程质量等级评定为合格。</t>
  </si>
  <si>
    <t>进度指标
（12分）</t>
  </si>
  <si>
    <t>招标时间</t>
  </si>
  <si>
    <t>2021年6月30日前</t>
  </si>
  <si>
    <t>2021年8月2日</t>
  </si>
  <si>
    <t>概算及施工图批复时间较晚</t>
  </si>
  <si>
    <t>签订合同时间</t>
  </si>
  <si>
    <t>2021年5月前</t>
  </si>
  <si>
    <t>2021年9月7日</t>
  </si>
  <si>
    <t>开始施工时间</t>
  </si>
  <si>
    <t>2021年6月前</t>
  </si>
  <si>
    <t>2021年9月</t>
  </si>
  <si>
    <t>因施工范围在公路用地范围内和涉及占用绿地（含平原造林项目）需要进行树木伐移，办理相关手续</t>
  </si>
  <si>
    <t>施工进度</t>
  </si>
  <si>
    <t>12月底前完成桥梁上部结构，实施桥梁基础工程。</t>
  </si>
  <si>
    <t>基本完成</t>
  </si>
  <si>
    <t>资金支付进度</t>
  </si>
  <si>
    <t>根据项目实际实施进度和合同金额完成资金支付</t>
  </si>
  <si>
    <t>完成年度资金支付</t>
  </si>
  <si>
    <t>成本指标
（10分）</t>
  </si>
  <si>
    <t>项目预算控制数</t>
  </si>
  <si>
    <t>400万元</t>
  </si>
  <si>
    <t>效
果
指
标
(40分)</t>
  </si>
  <si>
    <t>效益指标
（40分）</t>
  </si>
  <si>
    <t>社会效益</t>
  </si>
  <si>
    <t>为保障周边居民出行畅通安全，增强道路的通行能力。</t>
  </si>
  <si>
    <t>工程完工后保障周边居民出行畅通安全，增强道路的通行能力。</t>
  </si>
  <si>
    <t>支撑依据不充分</t>
  </si>
  <si>
    <t>总分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</si>
  <si>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</si>
  <si>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
（1</t>
    </r>
    <r>
      <rPr>
        <sz val="10.5"/>
        <color rgb="FF000000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</si>
</sst>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9" fillId="0" borderId="0"/>
  </cellStyleXfs>
  <cellXfs count="6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8" fontId="0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178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3" fontId="11" fillId="0" borderId="5" xfId="1" applyFont="1" applyFill="1" applyBorder="1" applyAlignment="1">
      <alignment vertical="center"/>
    </xf>
    <xf numFmtId="10" fontId="11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textRotation="255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 vertical="center" textRotation="255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78" fontId="11" fillId="0" borderId="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textRotation="255"/>
    </xf>
    <xf numFmtId="0" fontId="13" fillId="0" borderId="13" xfId="3" applyFont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center" vertical="center" wrapText="1"/>
    </xf>
    <xf numFmtId="49" fontId="11" fillId="0" borderId="5" xfId="4" applyNumberFormat="1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57" fontId="11" fillId="0" borderId="5" xfId="4" applyNumberFormat="1" applyFont="1" applyFill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</cellXfs>
  <cellStyles count="5">
    <cellStyle name="常规" xfId="0" builtinId="0"/>
    <cellStyle name="常规 2" xfId="3"/>
    <cellStyle name="常规 2 2" xfId="2"/>
    <cellStyle name="常规 4" xf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24" zoomScale="85" zoomScaleNormal="85" workbookViewId="0">
      <selection activeCell="K25" sqref="A5:K25"/>
    </sheetView>
  </sheetViews>
  <sheetFormatPr defaultColWidth="9" defaultRowHeight="13.5" x14ac:dyDescent="0.15"/>
  <cols>
    <col min="1" max="1" width="4.125" style="5" customWidth="1"/>
    <col min="2" max="3" width="9.625" style="5" customWidth="1"/>
    <col min="4" max="4" width="23.25" style="5" customWidth="1"/>
    <col min="5" max="5" width="15.625" style="6" customWidth="1"/>
    <col min="6" max="7" width="21.125" style="6" customWidth="1"/>
    <col min="8" max="8" width="9.5" style="5" customWidth="1"/>
    <col min="9" max="9" width="12.625" style="5" customWidth="1"/>
    <col min="10" max="10" width="8.75" style="7" customWidth="1"/>
    <col min="11" max="11" width="14.75" style="5" customWidth="1"/>
    <col min="12" max="16384" width="9" style="5"/>
  </cols>
  <sheetData>
    <row r="1" spans="1:14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4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4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4" s="2" customFormat="1" ht="11.25" customHeight="1" x14ac:dyDescent="0.15">
      <c r="A4" s="8"/>
      <c r="B4" s="8"/>
      <c r="C4" s="8"/>
      <c r="D4" s="8"/>
      <c r="E4" s="9"/>
      <c r="F4" s="9"/>
      <c r="G4" s="9"/>
      <c r="H4" s="8"/>
      <c r="I4" s="8"/>
      <c r="J4" s="10"/>
      <c r="K4" s="8"/>
    </row>
    <row r="5" spans="1:14" s="3" customFormat="1" ht="20.25" customHeight="1" x14ac:dyDescent="0.15">
      <c r="A5" s="20" t="s">
        <v>2</v>
      </c>
      <c r="B5" s="21"/>
      <c r="C5" s="22"/>
      <c r="D5" s="20" t="s">
        <v>3</v>
      </c>
      <c r="E5" s="21"/>
      <c r="F5" s="21"/>
      <c r="G5" s="21"/>
      <c r="H5" s="21"/>
      <c r="I5" s="21"/>
      <c r="J5" s="21"/>
      <c r="K5" s="22"/>
    </row>
    <row r="6" spans="1:14" s="3" customFormat="1" ht="20.25" customHeight="1" x14ac:dyDescent="0.15">
      <c r="A6" s="20" t="s">
        <v>4</v>
      </c>
      <c r="B6" s="21"/>
      <c r="C6" s="22"/>
      <c r="D6" s="20" t="s">
        <v>71</v>
      </c>
      <c r="E6" s="21"/>
      <c r="F6" s="22"/>
      <c r="G6" s="20" t="s">
        <v>5</v>
      </c>
      <c r="H6" s="22"/>
      <c r="I6" s="20" t="s">
        <v>6</v>
      </c>
      <c r="J6" s="21"/>
      <c r="K6" s="22"/>
    </row>
    <row r="7" spans="1:14" s="4" customFormat="1" ht="21.95" customHeight="1" x14ac:dyDescent="0.15">
      <c r="A7" s="16" t="s">
        <v>7</v>
      </c>
      <c r="B7" s="16"/>
      <c r="C7" s="16"/>
      <c r="D7" s="17" t="s">
        <v>8</v>
      </c>
      <c r="E7" s="18"/>
      <c r="F7" s="19"/>
      <c r="G7" s="16" t="s">
        <v>9</v>
      </c>
      <c r="H7" s="16"/>
      <c r="I7" s="17" t="s">
        <v>10</v>
      </c>
      <c r="J7" s="18"/>
      <c r="K7" s="19"/>
      <c r="L7" s="11"/>
      <c r="M7" s="11"/>
      <c r="N7" s="11"/>
    </row>
    <row r="8" spans="1:14" s="3" customFormat="1" ht="44.1" customHeight="1" x14ac:dyDescent="0.15">
      <c r="A8" s="23" t="s">
        <v>11</v>
      </c>
      <c r="B8" s="24"/>
      <c r="C8" s="25"/>
      <c r="D8" s="26"/>
      <c r="E8" s="26" t="s">
        <v>12</v>
      </c>
      <c r="F8" s="27" t="s">
        <v>13</v>
      </c>
      <c r="G8" s="27" t="s">
        <v>14</v>
      </c>
      <c r="H8" s="28" t="s">
        <v>72</v>
      </c>
      <c r="I8" s="28" t="s">
        <v>15</v>
      </c>
      <c r="J8" s="29" t="s">
        <v>16</v>
      </c>
      <c r="K8" s="30"/>
    </row>
    <row r="9" spans="1:14" s="3" customFormat="1" ht="20.25" customHeight="1" x14ac:dyDescent="0.15">
      <c r="A9" s="31"/>
      <c r="B9" s="32"/>
      <c r="C9" s="33"/>
      <c r="D9" s="26" t="s">
        <v>17</v>
      </c>
      <c r="E9" s="34">
        <v>400</v>
      </c>
      <c r="F9" s="34">
        <v>400</v>
      </c>
      <c r="G9" s="34">
        <v>400</v>
      </c>
      <c r="H9" s="27">
        <v>10</v>
      </c>
      <c r="I9" s="35">
        <f>+G9/F9</f>
        <v>1</v>
      </c>
      <c r="J9" s="29">
        <f>IF(H9*I9&lt;10,H9*I9,10)</f>
        <v>10</v>
      </c>
      <c r="K9" s="30"/>
    </row>
    <row r="10" spans="1:14" s="3" customFormat="1" ht="20.25" customHeight="1" x14ac:dyDescent="0.15">
      <c r="A10" s="31"/>
      <c r="B10" s="32"/>
      <c r="C10" s="33"/>
      <c r="D10" s="36" t="s">
        <v>18</v>
      </c>
      <c r="E10" s="34">
        <v>400</v>
      </c>
      <c r="F10" s="34">
        <v>400</v>
      </c>
      <c r="G10" s="34">
        <v>400</v>
      </c>
      <c r="H10" s="27"/>
      <c r="I10" s="35"/>
      <c r="J10" s="29"/>
      <c r="K10" s="30"/>
    </row>
    <row r="11" spans="1:14" s="3" customFormat="1" ht="20.25" customHeight="1" x14ac:dyDescent="0.15">
      <c r="A11" s="31"/>
      <c r="B11" s="32"/>
      <c r="C11" s="33"/>
      <c r="D11" s="36" t="s">
        <v>19</v>
      </c>
      <c r="E11" s="36"/>
      <c r="F11" s="36"/>
      <c r="G11" s="27"/>
      <c r="H11" s="27"/>
      <c r="I11" s="27"/>
      <c r="J11" s="29"/>
      <c r="K11" s="30"/>
    </row>
    <row r="12" spans="1:14" s="3" customFormat="1" ht="20.25" customHeight="1" x14ac:dyDescent="0.15">
      <c r="A12" s="37"/>
      <c r="B12" s="38"/>
      <c r="C12" s="39"/>
      <c r="D12" s="36" t="s">
        <v>20</v>
      </c>
      <c r="E12" s="26"/>
      <c r="F12" s="26"/>
      <c r="G12" s="27"/>
      <c r="H12" s="27"/>
      <c r="I12" s="27"/>
      <c r="J12" s="29"/>
      <c r="K12" s="30"/>
    </row>
    <row r="13" spans="1:14" s="3" customFormat="1" ht="24" customHeight="1" x14ac:dyDescent="0.15">
      <c r="A13" s="40" t="s">
        <v>21</v>
      </c>
      <c r="B13" s="41" t="s">
        <v>22</v>
      </c>
      <c r="C13" s="42"/>
      <c r="D13" s="42"/>
      <c r="E13" s="42"/>
      <c r="F13" s="43"/>
      <c r="G13" s="41" t="s">
        <v>23</v>
      </c>
      <c r="H13" s="44"/>
      <c r="I13" s="44"/>
      <c r="J13" s="44"/>
      <c r="K13" s="45"/>
    </row>
    <row r="14" spans="1:14" s="3" customFormat="1" ht="105" customHeight="1" x14ac:dyDescent="0.15">
      <c r="A14" s="46"/>
      <c r="B14" s="47" t="s">
        <v>24</v>
      </c>
      <c r="C14" s="48"/>
      <c r="D14" s="48"/>
      <c r="E14" s="48"/>
      <c r="F14" s="49"/>
      <c r="G14" s="47" t="s">
        <v>25</v>
      </c>
      <c r="H14" s="48"/>
      <c r="I14" s="48"/>
      <c r="J14" s="48"/>
      <c r="K14" s="49"/>
    </row>
    <row r="15" spans="1:14" s="3" customFormat="1" ht="32.1" customHeight="1" x14ac:dyDescent="0.15">
      <c r="A15" s="40" t="s">
        <v>26</v>
      </c>
      <c r="B15" s="28" t="s">
        <v>27</v>
      </c>
      <c r="C15" s="27" t="s">
        <v>28</v>
      </c>
      <c r="D15" s="20" t="s">
        <v>29</v>
      </c>
      <c r="E15" s="22"/>
      <c r="F15" s="28" t="s">
        <v>30</v>
      </c>
      <c r="G15" s="27" t="s">
        <v>31</v>
      </c>
      <c r="H15" s="50" t="s">
        <v>32</v>
      </c>
      <c r="I15" s="51"/>
      <c r="J15" s="52" t="s">
        <v>16</v>
      </c>
      <c r="K15" s="28" t="s">
        <v>33</v>
      </c>
    </row>
    <row r="16" spans="1:14" s="3" customFormat="1" ht="77.25" customHeight="1" x14ac:dyDescent="0.15">
      <c r="A16" s="53"/>
      <c r="B16" s="54" t="s">
        <v>34</v>
      </c>
      <c r="C16" s="55" t="s">
        <v>35</v>
      </c>
      <c r="D16" s="20" t="s">
        <v>36</v>
      </c>
      <c r="E16" s="22"/>
      <c r="F16" s="56" t="s">
        <v>37</v>
      </c>
      <c r="G16" s="56" t="s">
        <v>38</v>
      </c>
      <c r="H16" s="50">
        <v>15</v>
      </c>
      <c r="I16" s="51"/>
      <c r="J16" s="56">
        <v>15</v>
      </c>
      <c r="K16" s="56"/>
    </row>
    <row r="17" spans="1:11" s="3" customFormat="1" ht="72" customHeight="1" x14ac:dyDescent="0.15">
      <c r="A17" s="53"/>
      <c r="B17" s="57"/>
      <c r="C17" s="58" t="s">
        <v>39</v>
      </c>
      <c r="D17" s="20" t="s">
        <v>40</v>
      </c>
      <c r="E17" s="22"/>
      <c r="F17" s="59" t="s">
        <v>41</v>
      </c>
      <c r="G17" s="59" t="s">
        <v>42</v>
      </c>
      <c r="H17" s="50">
        <v>13</v>
      </c>
      <c r="I17" s="51"/>
      <c r="J17" s="56">
        <v>13</v>
      </c>
      <c r="K17" s="56"/>
    </row>
    <row r="18" spans="1:11" s="3" customFormat="1" ht="39.75" customHeight="1" x14ac:dyDescent="0.15">
      <c r="A18" s="53"/>
      <c r="B18" s="57"/>
      <c r="C18" s="60" t="s">
        <v>43</v>
      </c>
      <c r="D18" s="20" t="s">
        <v>44</v>
      </c>
      <c r="E18" s="22"/>
      <c r="F18" s="56" t="s">
        <v>45</v>
      </c>
      <c r="G18" s="61" t="s">
        <v>46</v>
      </c>
      <c r="H18" s="50">
        <v>2</v>
      </c>
      <c r="I18" s="51"/>
      <c r="J18" s="56"/>
      <c r="K18" s="56" t="s">
        <v>47</v>
      </c>
    </row>
    <row r="19" spans="1:11" s="3" customFormat="1" ht="39.75" customHeight="1" x14ac:dyDescent="0.15">
      <c r="A19" s="53"/>
      <c r="B19" s="57"/>
      <c r="C19" s="62"/>
      <c r="D19" s="20" t="s">
        <v>48</v>
      </c>
      <c r="E19" s="22"/>
      <c r="F19" s="56" t="s">
        <v>49</v>
      </c>
      <c r="G19" s="61" t="s">
        <v>50</v>
      </c>
      <c r="H19" s="50">
        <v>2</v>
      </c>
      <c r="I19" s="51"/>
      <c r="J19" s="56"/>
      <c r="K19" s="56" t="s">
        <v>47</v>
      </c>
    </row>
    <row r="20" spans="1:11" s="3" customFormat="1" ht="109.5" customHeight="1" x14ac:dyDescent="0.15">
      <c r="A20" s="53"/>
      <c r="B20" s="57"/>
      <c r="C20" s="62"/>
      <c r="D20" s="20" t="s">
        <v>51</v>
      </c>
      <c r="E20" s="22"/>
      <c r="F20" s="56" t="s">
        <v>52</v>
      </c>
      <c r="G20" s="61" t="s">
        <v>53</v>
      </c>
      <c r="H20" s="50">
        <v>2</v>
      </c>
      <c r="I20" s="51"/>
      <c r="J20" s="56"/>
      <c r="K20" s="56" t="s">
        <v>54</v>
      </c>
    </row>
    <row r="21" spans="1:11" s="3" customFormat="1" ht="44.25" customHeight="1" x14ac:dyDescent="0.15">
      <c r="A21" s="53"/>
      <c r="B21" s="57"/>
      <c r="C21" s="62"/>
      <c r="D21" s="20" t="s">
        <v>55</v>
      </c>
      <c r="E21" s="22"/>
      <c r="F21" s="56" t="s">
        <v>56</v>
      </c>
      <c r="G21" s="63" t="s">
        <v>57</v>
      </c>
      <c r="H21" s="50">
        <v>2</v>
      </c>
      <c r="I21" s="51"/>
      <c r="J21" s="56">
        <v>2</v>
      </c>
      <c r="K21" s="56"/>
    </row>
    <row r="22" spans="1:11" s="3" customFormat="1" ht="38.1" customHeight="1" x14ac:dyDescent="0.15">
      <c r="A22" s="53"/>
      <c r="B22" s="57"/>
      <c r="C22" s="62"/>
      <c r="D22" s="20" t="s">
        <v>58</v>
      </c>
      <c r="E22" s="22"/>
      <c r="F22" s="56" t="s">
        <v>59</v>
      </c>
      <c r="G22" s="59" t="s">
        <v>60</v>
      </c>
      <c r="H22" s="50">
        <v>4</v>
      </c>
      <c r="I22" s="51"/>
      <c r="J22" s="56">
        <v>4</v>
      </c>
      <c r="K22" s="56"/>
    </row>
    <row r="23" spans="1:11" s="3" customFormat="1" ht="44.1" customHeight="1" x14ac:dyDescent="0.15">
      <c r="A23" s="53"/>
      <c r="B23" s="57"/>
      <c r="C23" s="64" t="s">
        <v>61</v>
      </c>
      <c r="D23" s="20" t="s">
        <v>62</v>
      </c>
      <c r="E23" s="22"/>
      <c r="F23" s="56" t="s">
        <v>63</v>
      </c>
      <c r="G23" s="56" t="s">
        <v>63</v>
      </c>
      <c r="H23" s="50">
        <v>10</v>
      </c>
      <c r="I23" s="51"/>
      <c r="J23" s="27">
        <v>10</v>
      </c>
      <c r="K23" s="56"/>
    </row>
    <row r="24" spans="1:11" s="3" customFormat="1" ht="246" customHeight="1" x14ac:dyDescent="0.15">
      <c r="A24" s="53"/>
      <c r="B24" s="65" t="s">
        <v>64</v>
      </c>
      <c r="C24" s="64" t="s">
        <v>65</v>
      </c>
      <c r="D24" s="20" t="s">
        <v>66</v>
      </c>
      <c r="E24" s="22"/>
      <c r="F24" s="56" t="s">
        <v>67</v>
      </c>
      <c r="G24" s="56" t="s">
        <v>68</v>
      </c>
      <c r="H24" s="50">
        <v>40</v>
      </c>
      <c r="I24" s="51"/>
      <c r="J24" s="27">
        <v>35</v>
      </c>
      <c r="K24" s="56" t="s">
        <v>69</v>
      </c>
    </row>
    <row r="25" spans="1:11" s="3" customFormat="1" ht="27.95" customHeight="1" x14ac:dyDescent="0.15">
      <c r="A25" s="66" t="s">
        <v>70</v>
      </c>
      <c r="B25" s="66"/>
      <c r="C25" s="66"/>
      <c r="D25" s="66"/>
      <c r="E25" s="66"/>
      <c r="F25" s="66"/>
      <c r="G25" s="66"/>
      <c r="H25" s="66"/>
      <c r="I25" s="66"/>
      <c r="J25" s="52">
        <f>J9+SUM(J16:J24)</f>
        <v>89</v>
      </c>
      <c r="K25" s="26"/>
    </row>
  </sheetData>
  <mergeCells count="48">
    <mergeCell ref="A8:C12"/>
    <mergeCell ref="A25:I25"/>
    <mergeCell ref="A13:A14"/>
    <mergeCell ref="A15:A24"/>
    <mergeCell ref="B16:B23"/>
    <mergeCell ref="C18:C22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郭文武</cp:lastModifiedBy>
  <dcterms:created xsi:type="dcterms:W3CDTF">2022-05-18T06:19:00Z</dcterms:created>
  <dcterms:modified xsi:type="dcterms:W3CDTF">2022-08-11T07:24:59Z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