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（引水桥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19" l="1"/>
  <c r="G10" i="19" l="1"/>
  <c r="I10" i="19" s="1"/>
  <c r="J10" i="19" s="1"/>
  <c r="G9" i="19"/>
  <c r="I9" i="19" s="1"/>
  <c r="J9" i="19" s="1"/>
</calcChain>
</file>

<file path=xl/sharedStrings.xml><?xml version="1.0" encoding="utf-8"?>
<sst xmlns="http://schemas.openxmlformats.org/spreadsheetml/2006/main" count="86" uniqueCount="72">
  <si>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</si>
  <si>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</si>
  <si>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</si>
  <si>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2021年昌金路牛栏山引水桥危桥改造工程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</si>
  <si>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</si>
  <si>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</si>
  <si>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</si>
  <si>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</si>
  <si>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</si>
  <si>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</si>
  <si>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</si>
  <si>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</si>
  <si>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</si>
  <si>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</si>
  <si>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</si>
  <si>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</si>
  <si>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</si>
  <si>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</si>
  <si>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</si>
  <si>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</si>
  <si>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</si>
  <si>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已完成驻地项目部、试验室建设、铺设马道及钢筋加工厂建设。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</si>
  <si>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</si>
  <si>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</si>
  <si>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</si>
  <si>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</si>
  <si>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</si>
  <si>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</si>
  <si>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</si>
  <si>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</si>
  <si>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</si>
  <si>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</si>
  <si>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</si>
  <si>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</si>
  <si>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时效指标
（12分）</t>
  </si>
  <si>
    <t>开工前期准备</t>
  </si>
  <si>
    <t>完成旧桥拆除</t>
  </si>
  <si>
    <t>未完工</t>
  </si>
  <si>
    <t>完成施工便道修建50％</t>
  </si>
  <si>
    <t>完成桥梁桩基础10％</t>
  </si>
  <si>
    <t>资金支付进度</t>
  </si>
  <si>
    <t>成本指标
（10分）</t>
  </si>
  <si>
    <t>项目预算控制数</t>
  </si>
  <si>
    <t>1680万元</t>
  </si>
  <si>
    <t>效
果
指
标
(40分)</t>
  </si>
  <si>
    <t>效益指标
（40分）</t>
  </si>
  <si>
    <t>社会效益</t>
  </si>
  <si>
    <t>依据不充分</t>
  </si>
  <si>
    <t>经济效益</t>
  </si>
  <si>
    <t>可持续效益</t>
  </si>
  <si>
    <t>环境效益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</si>
  <si>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</si>
  <si>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</si>
  <si>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</si>
  <si>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</si>
  <si>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项目期目标（2021年—2023年）：拆除、新建昌金路牛栏山引水桥左桥，改造右桥桥面系。新建左桥位于昌金路K28+145处，上跨潮白河，桥梁长700.32米，跨径组合为27+30+27米，桥梁与河道交角中线交角为80，桥梁宽度为15米。设计荷载标准为公路-I级。防洪标准为100年一遇。工程质量满足《公路工程质量检验评定标准》JTG F80/1-2017的要求。工程完工后将彻底解决左桥安全隐患，提升道路通行能力，为群众出行提供更加畅通的道路通行条件。项目期预算资金总额15412万元，其中，2021年预算资金1680万元。
年度目标：完成旧桥拆除，完成施工便道修建50％，完成桩基础施工10%。</t>
    <phoneticPr fontId="11" type="noConversion"/>
  </si>
  <si>
    <t>桥梁工程</t>
    <phoneticPr fontId="11" type="noConversion"/>
  </si>
  <si>
    <t>完成桩基础施工10%</t>
    <phoneticPr fontId="11" type="noConversion"/>
  </si>
  <si>
    <t>完工内容满足《公路工程质量检验评定标准》JTG F80/1-2017要求，工程质量等级评定为合格。</t>
    <phoneticPr fontId="11" type="noConversion"/>
  </si>
  <si>
    <t>设计荷载标准为公路-I级。防洪标准为100年一遇。</t>
    <phoneticPr fontId="11" type="noConversion"/>
  </si>
  <si>
    <t>设计标准</t>
    <phoneticPr fontId="11" type="noConversion"/>
  </si>
  <si>
    <t>2021年10月完成施工、监理招标，2021年11月签订合同。</t>
    <phoneticPr fontId="11" type="noConversion"/>
  </si>
  <si>
    <t>2021年7月底前完成</t>
    <phoneticPr fontId="11" type="noConversion"/>
  </si>
  <si>
    <t>根据项目实际实施进度和合同金额完成资金拨付</t>
    <phoneticPr fontId="11" type="noConversion"/>
  </si>
  <si>
    <t>解决牛栏山引水桥左桥安全隐患，提升道路通行能力，为群众出行提供更加畅通的道路通行条件。</t>
    <phoneticPr fontId="11" type="noConversion"/>
  </si>
  <si>
    <t>带动昌金路沿线地区经济发展</t>
    <phoneticPr fontId="11" type="noConversion"/>
  </si>
  <si>
    <t>桥梁设计基准期100年，使沿线经济民生得到可持续发展</t>
    <phoneticPr fontId="11" type="noConversion"/>
  </si>
  <si>
    <t>昌金路牛栏山引水桥两侧环境得到改善</t>
    <phoneticPr fontId="11" type="noConversion"/>
  </si>
  <si>
    <t>跨年项目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</si>
  <si>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</si>
  <si>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</si>
  <si>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    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</si>
</sst>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4" fillId="0" borderId="8" xfId="4" applyNumberFormat="1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horizontal="right"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57" fontId="14" fillId="0" borderId="8" xfId="9" applyNumberFormat="1" applyFont="1" applyFill="1" applyBorder="1" applyAlignment="1">
      <alignment horizontal="center" vertical="center" wrapText="1"/>
    </xf>
    <xf numFmtId="57" fontId="14" fillId="0" borderId="2" xfId="9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topLeftCell="A16" zoomScale="70" zoomScaleNormal="70" workbookViewId="0">
      <selection activeCell="A5" sqref="A5:K29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6.125" customWidth="1"/>
    <col min="5" max="5" width="17.125" style="5" customWidth="1"/>
    <col min="6" max="6" width="27.5" style="5" customWidth="1"/>
    <col min="7" max="7" width="30.75" style="5" customWidth="1"/>
    <col min="8" max="8" width="13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70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52</v>
      </c>
      <c r="B7" s="19"/>
      <c r="C7" s="20"/>
      <c r="D7" s="18" t="s">
        <v>54</v>
      </c>
      <c r="E7" s="19"/>
      <c r="F7" s="20"/>
      <c r="G7" s="18" t="s">
        <v>53</v>
      </c>
      <c r="H7" s="20"/>
      <c r="I7" s="18">
        <v>13911510855</v>
      </c>
      <c r="J7" s="19"/>
      <c r="K7" s="20"/>
    </row>
    <row r="8" spans="1:11" s="3" customFormat="1" ht="30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71</v>
      </c>
      <c r="I8" s="27" t="s">
        <v>69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4"/>
      <c r="F9" s="32">
        <v>1680</v>
      </c>
      <c r="G9" s="32">
        <f>F9</f>
        <v>1680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24"/>
      <c r="F10" s="32">
        <v>1680</v>
      </c>
      <c r="G10" s="32">
        <f>F10</f>
        <v>1680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5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24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126" customHeight="1" x14ac:dyDescent="0.15">
      <c r="A14" s="49"/>
      <c r="B14" s="50" t="s">
        <v>55</v>
      </c>
      <c r="C14" s="51"/>
      <c r="D14" s="51"/>
      <c r="E14" s="51"/>
      <c r="F14" s="52"/>
      <c r="G14" s="53" t="s">
        <v>21</v>
      </c>
      <c r="H14" s="54"/>
      <c r="I14" s="54"/>
      <c r="J14" s="54"/>
      <c r="K14" s="55"/>
    </row>
    <row r="15" spans="1:11" s="3" customFormat="1" ht="37.700000000000003" customHeight="1" x14ac:dyDescent="0.15">
      <c r="A15" s="43" t="s">
        <v>22</v>
      </c>
      <c r="B15" s="26" t="s">
        <v>23</v>
      </c>
      <c r="C15" s="25" t="s">
        <v>24</v>
      </c>
      <c r="D15" s="18" t="s">
        <v>25</v>
      </c>
      <c r="E15" s="20"/>
      <c r="F15" s="26" t="s">
        <v>27</v>
      </c>
      <c r="G15" s="56" t="s">
        <v>28</v>
      </c>
      <c r="H15" s="26" t="s">
        <v>26</v>
      </c>
      <c r="I15" s="26" t="s">
        <v>11</v>
      </c>
      <c r="J15" s="57" t="s">
        <v>29</v>
      </c>
      <c r="K15" s="58"/>
    </row>
    <row r="16" spans="1:11" s="3" customFormat="1" ht="48.6" customHeight="1" x14ac:dyDescent="0.15">
      <c r="A16" s="59"/>
      <c r="B16" s="60" t="s">
        <v>30</v>
      </c>
      <c r="C16" s="61" t="s">
        <v>31</v>
      </c>
      <c r="D16" s="62" t="s">
        <v>56</v>
      </c>
      <c r="E16" s="63"/>
      <c r="F16" s="64" t="s">
        <v>57</v>
      </c>
      <c r="G16" s="65" t="s">
        <v>57</v>
      </c>
      <c r="H16" s="26">
        <v>15</v>
      </c>
      <c r="I16" s="26">
        <v>15</v>
      </c>
      <c r="J16" s="18"/>
      <c r="K16" s="20"/>
    </row>
    <row r="17" spans="1:11" s="3" customFormat="1" ht="62.1" customHeight="1" x14ac:dyDescent="0.15">
      <c r="A17" s="59"/>
      <c r="B17" s="60"/>
      <c r="C17" s="66" t="s">
        <v>32</v>
      </c>
      <c r="D17" s="62" t="s">
        <v>33</v>
      </c>
      <c r="E17" s="63"/>
      <c r="F17" s="64" t="s">
        <v>58</v>
      </c>
      <c r="G17" s="65" t="s">
        <v>58</v>
      </c>
      <c r="H17" s="26">
        <v>6.5</v>
      </c>
      <c r="I17" s="26">
        <v>6.5</v>
      </c>
      <c r="J17" s="67"/>
      <c r="K17" s="68"/>
    </row>
    <row r="18" spans="1:11" s="3" customFormat="1" ht="38.1" customHeight="1" x14ac:dyDescent="0.15">
      <c r="A18" s="59"/>
      <c r="B18" s="60"/>
      <c r="C18" s="66"/>
      <c r="D18" s="62" t="s">
        <v>60</v>
      </c>
      <c r="E18" s="63"/>
      <c r="F18" s="64" t="s">
        <v>59</v>
      </c>
      <c r="G18" s="65" t="s">
        <v>59</v>
      </c>
      <c r="H18" s="26">
        <v>6.5</v>
      </c>
      <c r="I18" s="26">
        <v>6.5</v>
      </c>
      <c r="J18" s="67"/>
      <c r="K18" s="68"/>
    </row>
    <row r="19" spans="1:11" s="3" customFormat="1" ht="42" customHeight="1" x14ac:dyDescent="0.15">
      <c r="A19" s="59"/>
      <c r="B19" s="60"/>
      <c r="C19" s="69" t="s">
        <v>34</v>
      </c>
      <c r="D19" s="62" t="s">
        <v>35</v>
      </c>
      <c r="E19" s="63"/>
      <c r="F19" s="70" t="s">
        <v>61</v>
      </c>
      <c r="G19" s="71" t="s">
        <v>62</v>
      </c>
      <c r="H19" s="26">
        <v>2</v>
      </c>
      <c r="I19" s="26">
        <v>2</v>
      </c>
      <c r="J19" s="18"/>
      <c r="K19" s="20"/>
    </row>
    <row r="20" spans="1:11" s="3" customFormat="1" ht="24.75" customHeight="1" x14ac:dyDescent="0.15">
      <c r="A20" s="59"/>
      <c r="B20" s="60"/>
      <c r="C20" s="72"/>
      <c r="D20" s="62" t="s">
        <v>36</v>
      </c>
      <c r="E20" s="63"/>
      <c r="F20" s="73">
        <v>44896</v>
      </c>
      <c r="G20" s="71" t="s">
        <v>37</v>
      </c>
      <c r="H20" s="26">
        <v>2</v>
      </c>
      <c r="I20" s="26">
        <v>1</v>
      </c>
      <c r="J20" s="18" t="s">
        <v>68</v>
      </c>
      <c r="K20" s="20"/>
    </row>
    <row r="21" spans="1:11" s="3" customFormat="1" ht="24.75" customHeight="1" x14ac:dyDescent="0.15">
      <c r="A21" s="59"/>
      <c r="B21" s="60"/>
      <c r="C21" s="72"/>
      <c r="D21" s="62" t="s">
        <v>38</v>
      </c>
      <c r="E21" s="63"/>
      <c r="F21" s="73">
        <v>44531</v>
      </c>
      <c r="G21" s="74">
        <v>44531</v>
      </c>
      <c r="H21" s="26">
        <v>2</v>
      </c>
      <c r="I21" s="26">
        <v>1</v>
      </c>
      <c r="J21" s="18" t="s">
        <v>68</v>
      </c>
      <c r="K21" s="20"/>
    </row>
    <row r="22" spans="1:11" s="3" customFormat="1" ht="24.75" customHeight="1" x14ac:dyDescent="0.15">
      <c r="A22" s="59"/>
      <c r="B22" s="60"/>
      <c r="C22" s="72"/>
      <c r="D22" s="62" t="s">
        <v>39</v>
      </c>
      <c r="E22" s="63"/>
      <c r="F22" s="73">
        <v>44713</v>
      </c>
      <c r="G22" s="74">
        <v>44531</v>
      </c>
      <c r="H22" s="26">
        <v>3</v>
      </c>
      <c r="I22" s="26">
        <v>3</v>
      </c>
      <c r="J22" s="18"/>
      <c r="K22" s="20"/>
    </row>
    <row r="23" spans="1:11" s="3" customFormat="1" ht="39.950000000000003" customHeight="1" x14ac:dyDescent="0.15">
      <c r="A23" s="59"/>
      <c r="B23" s="60"/>
      <c r="C23" s="72"/>
      <c r="D23" s="62" t="s">
        <v>40</v>
      </c>
      <c r="E23" s="63"/>
      <c r="F23" s="70" t="s">
        <v>63</v>
      </c>
      <c r="G23" s="71" t="s">
        <v>63</v>
      </c>
      <c r="H23" s="26">
        <v>3</v>
      </c>
      <c r="I23" s="26">
        <v>3</v>
      </c>
      <c r="J23" s="18"/>
      <c r="K23" s="20"/>
    </row>
    <row r="24" spans="1:11" s="3" customFormat="1" ht="52.5" customHeight="1" x14ac:dyDescent="0.15">
      <c r="A24" s="59"/>
      <c r="B24" s="60"/>
      <c r="C24" s="75" t="s">
        <v>41</v>
      </c>
      <c r="D24" s="18" t="s">
        <v>42</v>
      </c>
      <c r="E24" s="20"/>
      <c r="F24" s="64" t="s">
        <v>43</v>
      </c>
      <c r="G24" s="65" t="s">
        <v>43</v>
      </c>
      <c r="H24" s="26">
        <v>10</v>
      </c>
      <c r="I24" s="26">
        <v>10</v>
      </c>
      <c r="J24" s="18"/>
      <c r="K24" s="20"/>
    </row>
    <row r="25" spans="1:11" s="3" customFormat="1" ht="82.35" customHeight="1" x14ac:dyDescent="0.15">
      <c r="A25" s="59"/>
      <c r="B25" s="76" t="s">
        <v>44</v>
      </c>
      <c r="C25" s="77" t="s">
        <v>45</v>
      </c>
      <c r="D25" s="78" t="s">
        <v>46</v>
      </c>
      <c r="E25" s="79"/>
      <c r="F25" s="64" t="s">
        <v>64</v>
      </c>
      <c r="G25" s="65" t="s">
        <v>64</v>
      </c>
      <c r="H25" s="27">
        <v>10</v>
      </c>
      <c r="I25" s="27">
        <v>8</v>
      </c>
      <c r="J25" s="18" t="s">
        <v>47</v>
      </c>
      <c r="K25" s="20"/>
    </row>
    <row r="26" spans="1:11" s="3" customFormat="1" ht="42.75" customHeight="1" x14ac:dyDescent="0.15">
      <c r="A26" s="59"/>
      <c r="B26" s="76"/>
      <c r="C26" s="60"/>
      <c r="D26" s="78" t="s">
        <v>48</v>
      </c>
      <c r="E26" s="79"/>
      <c r="F26" s="64" t="s">
        <v>65</v>
      </c>
      <c r="G26" s="65" t="s">
        <v>65</v>
      </c>
      <c r="H26" s="27">
        <v>10</v>
      </c>
      <c r="I26" s="27">
        <v>8</v>
      </c>
      <c r="J26" s="18" t="s">
        <v>47</v>
      </c>
      <c r="K26" s="20"/>
    </row>
    <row r="27" spans="1:11" s="3" customFormat="1" ht="65.25" customHeight="1" x14ac:dyDescent="0.15">
      <c r="A27" s="59"/>
      <c r="B27" s="76"/>
      <c r="C27" s="60"/>
      <c r="D27" s="78" t="s">
        <v>49</v>
      </c>
      <c r="E27" s="79"/>
      <c r="F27" s="64" t="s">
        <v>66</v>
      </c>
      <c r="G27" s="65" t="s">
        <v>66</v>
      </c>
      <c r="H27" s="27">
        <v>10</v>
      </c>
      <c r="I27" s="27">
        <v>8</v>
      </c>
      <c r="J27" s="18" t="s">
        <v>47</v>
      </c>
      <c r="K27" s="20"/>
    </row>
    <row r="28" spans="1:11" s="3" customFormat="1" ht="69" customHeight="1" x14ac:dyDescent="0.15">
      <c r="A28" s="59"/>
      <c r="B28" s="76"/>
      <c r="C28" s="60"/>
      <c r="D28" s="78" t="s">
        <v>50</v>
      </c>
      <c r="E28" s="79"/>
      <c r="F28" s="64" t="s">
        <v>67</v>
      </c>
      <c r="G28" s="65" t="s">
        <v>67</v>
      </c>
      <c r="H28" s="27">
        <v>10</v>
      </c>
      <c r="I28" s="27">
        <v>8</v>
      </c>
      <c r="J28" s="18" t="s">
        <v>47</v>
      </c>
      <c r="K28" s="20"/>
    </row>
    <row r="29" spans="1:11" s="3" customFormat="1" ht="20.25" customHeight="1" x14ac:dyDescent="0.15">
      <c r="A29" s="80" t="s">
        <v>51</v>
      </c>
      <c r="B29" s="81"/>
      <c r="C29" s="81"/>
      <c r="D29" s="81"/>
      <c r="E29" s="81"/>
      <c r="F29" s="81"/>
      <c r="G29" s="82"/>
      <c r="H29" s="83">
        <f>SUM(H16:H28)+H9</f>
        <v>100</v>
      </c>
      <c r="I29" s="83">
        <v>90</v>
      </c>
      <c r="J29" s="84"/>
      <c r="K29" s="85"/>
    </row>
    <row r="30" spans="1:11" s="4" customFormat="1" ht="14.25" x14ac:dyDescent="0.1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s="3" customFormat="1" ht="14.25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s="3" customFormat="1" ht="14.25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s="3" customFormat="1" ht="14.25" x14ac:dyDescent="0.1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s="3" customFormat="1" ht="14.25" x14ac:dyDescent="0.15">
      <c r="E34" s="9"/>
      <c r="F34" s="9"/>
      <c r="G34" s="9"/>
      <c r="J34" s="11"/>
    </row>
  </sheetData>
  <mergeCells count="60">
    <mergeCell ref="D28:E28"/>
    <mergeCell ref="J28:K28"/>
    <mergeCell ref="J29:K29"/>
    <mergeCell ref="A29:G29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J23:K23"/>
    <mergeCell ref="J24:K24"/>
    <mergeCell ref="J25:K25"/>
    <mergeCell ref="J26:K26"/>
    <mergeCell ref="J27:K27"/>
    <mergeCell ref="J18:K18"/>
    <mergeCell ref="J19:K19"/>
    <mergeCell ref="J20:K20"/>
    <mergeCell ref="J21:K21"/>
    <mergeCell ref="J22:K22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31:K31"/>
    <mergeCell ref="A32:K32"/>
    <mergeCell ref="A33:K33"/>
    <mergeCell ref="A13:A14"/>
    <mergeCell ref="A15:A28"/>
    <mergeCell ref="B16:B24"/>
    <mergeCell ref="B25:B28"/>
    <mergeCell ref="C17:C18"/>
    <mergeCell ref="C19:C23"/>
    <mergeCell ref="C25:C28"/>
    <mergeCell ref="B14:F14"/>
    <mergeCell ref="G14:K14"/>
    <mergeCell ref="A30:K30"/>
    <mergeCell ref="J15:K15"/>
    <mergeCell ref="J16:K16"/>
    <mergeCell ref="J17:K1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5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4.基建修缮类（引水桥）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07A8B02920CA46A5AA64B683ED347D97</vt:lpwstr>
  </property>
</Properties>
</file>