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0305" tabRatio="817"/>
  </bookViews>
  <sheets>
    <sheet name="4.基建修缮类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9" l="1"/>
  <c r="J9" i="19" s="1"/>
  <c r="J35" i="19" s="1"/>
</calcChain>
</file>

<file path=xl/sharedStrings.xml><?xml version="1.0" encoding="utf-8"?>
<sst xmlns="http://schemas.openxmlformats.org/spreadsheetml/2006/main" count="104" uniqueCount="80">
  <si>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</si>
  <si>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</si>
  <si>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</si>
  <si>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</si>
  <si>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</si>
  <si>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</si>
  <si>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全年预算数（B)</t>
  </si>
  <si>
    <t>全年执行数（C）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</si>
  <si>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</si>
  <si>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</si>
  <si>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</si>
  <si>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</si>
  <si>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</si>
  <si>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</si>
  <si>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</si>
  <si>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</si>
  <si>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</si>
  <si>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</si>
  <si>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</si>
  <si>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</si>
  <si>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</si>
  <si>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</si>
  <si>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</si>
  <si>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</si>
  <si>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</si>
  <si>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</si>
  <si>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</si>
  <si>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</si>
  <si>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</si>
  <si>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
果
指
标
(40分)</t>
  </si>
  <si>
    <t>效益指标
（40分）</t>
  </si>
  <si>
    <t>总分</t>
  </si>
  <si>
    <t>（2021年度）</t>
  </si>
  <si>
    <t>已按计划完成</t>
  </si>
  <si>
    <t>北京市交通委员会密云公路分局</t>
    <phoneticPr fontId="11" type="noConversion"/>
  </si>
  <si>
    <t>2021年普通公路日常养护（追加第三批）</t>
    <phoneticPr fontId="11" type="noConversion"/>
  </si>
  <si>
    <t>1、（1）路网建设：国家级交调站点更新3套；超声波交调设备更新10套；视频更新6套；标识更新43套；视频上云网关1套；机房改造1项；北京市交通运行监测指挥调度平台（路政板块）支撑设备采购1套；按期完成建设工作目标。（2）路网运维：190套路网外场设施和内场设施运维，保障好路网设备的稳定运行。（3）隧道运维：完成6套隧道机电设施的维护工作，保证设备完好率。（4）质保金：依据决算评审完成路网建设保留金支付工作（5）尾款：依据决算评审完成2020年度运维、2020年路网建设尾款支付工作。提高全路网现代化管理与服务水平，提升公众出行服务能力，保证年度目标保质保量按时间完成。（6）通过对顺潮街缺陷责任期实施日常养护工作，提高该路段环境水平，提升路域环境。</t>
    <phoneticPr fontId="11" type="noConversion"/>
  </si>
  <si>
    <t>路网设施建设工程</t>
  </si>
  <si>
    <t>路网设施运维</t>
  </si>
  <si>
    <t>质保金</t>
  </si>
  <si>
    <t>尾款</t>
  </si>
  <si>
    <t>顺潮街养护里程</t>
  </si>
  <si>
    <t>完成内、外场190套路网设施的运维工作。</t>
    <phoneticPr fontId="11" type="noConversion"/>
  </si>
  <si>
    <t>依据决算评审完成路网建设质保金支付工作</t>
    <phoneticPr fontId="11" type="noConversion"/>
  </si>
  <si>
    <t>国家级交调站点更新3套；超声波交调设备更新10套；视频更新6套；标识更新43套；视频上云网关1套；机房改造1项；北京市交通运行监测指挥调度平台（路政板块）支撑设备采购1套</t>
    <phoneticPr fontId="11" type="noConversion"/>
  </si>
  <si>
    <t>依据决算评审完成2020年度建设、运维尾款支付工作</t>
    <phoneticPr fontId="11" type="noConversion"/>
  </si>
  <si>
    <t>3.54公里</t>
    <phoneticPr fontId="11" type="noConversion"/>
  </si>
  <si>
    <t>路网设施建设工程质量标准</t>
  </si>
  <si>
    <t>路网设施运维质量标准</t>
  </si>
  <si>
    <t>养护工程质量</t>
  </si>
  <si>
    <t>符合《北京市公路路网信息采集与发布设备建设管理办法》要求，按《公路工程质量检验评定标准》JTG F80/1-2017验收合格。</t>
    <phoneticPr fontId="11" type="noConversion"/>
  </si>
  <si>
    <t>符合《北京市普通公路路网信息采集与发布设施运维技术规程》，路网设施完好率≥99%达到合格等级。</t>
    <phoneticPr fontId="11" type="noConversion"/>
  </si>
  <si>
    <t>根据《公路工程质量检验评定标准》JTG F80/1-2017要求，工程质量等级评定为合格。</t>
    <phoneticPr fontId="11" type="noConversion"/>
  </si>
  <si>
    <t>质保金、尾款支付时间</t>
  </si>
  <si>
    <t>顺潮街养护实施时间</t>
  </si>
  <si>
    <t>路网设施建设工程预算控制数</t>
  </si>
  <si>
    <t>路网设施运维预算控制数</t>
  </si>
  <si>
    <t>质保金预算控制数</t>
  </si>
  <si>
    <t>尾款预算控制数</t>
  </si>
  <si>
    <t>顺潮街养护费用预算控制数</t>
  </si>
  <si>
    <t>招标时间：2021年8月，合同签订时间：2021年8月，项目实施时间：2021年8月—2021年12月，项目验收时间：2021年12月</t>
    <phoneticPr fontId="11" type="noConversion"/>
  </si>
  <si>
    <t>2021年1月-2021年12月全年，12月底完成项目验收。</t>
    <phoneticPr fontId="11" type="noConversion"/>
  </si>
  <si>
    <t>2021年12月底前</t>
    <phoneticPr fontId="11" type="noConversion"/>
  </si>
  <si>
    <t>2021年7月-2021年12月</t>
    <phoneticPr fontId="11" type="noConversion"/>
  </si>
  <si>
    <t>35.051万元</t>
  </si>
  <si>
    <t>15万元</t>
  </si>
  <si>
    <t>3.0816万元</t>
  </si>
  <si>
    <t>6.8634万元</t>
  </si>
  <si>
    <t>300万元</t>
  </si>
  <si>
    <t>保障设备正常运行，延长设备设施的使用寿命，保证数据采集和信息发布及时准确。</t>
  </si>
  <si>
    <t>保障通行能力和行驶安全，改善行车条件，完善交通设施，提高道路服务水平。</t>
  </si>
  <si>
    <t>路网建设运维</t>
  </si>
  <si>
    <t>日常养护工程</t>
  </si>
  <si>
    <t>项目负责人</t>
    <phoneticPr fontId="11" type="noConversion"/>
  </si>
  <si>
    <t>联系电话</t>
    <phoneticPr fontId="11" type="noConversion"/>
  </si>
  <si>
    <t>蒋凯</t>
    <phoneticPr fontId="11" type="noConversion"/>
  </si>
  <si>
    <t>支撑资料不充分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</si>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</sst>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9" fillId="0" borderId="0"/>
    <xf numFmtId="0" fontId="9" fillId="0" borderId="0">
      <alignment vertical="center"/>
    </xf>
    <xf numFmtId="0" fontId="6" fillId="0" borderId="0"/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176" fontId="12" fillId="0" borderId="4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77" fontId="12" fillId="0" borderId="8" xfId="0" applyNumberFormat="1" applyFont="1" applyBorder="1" applyAlignment="1">
      <alignment vertical="center"/>
    </xf>
    <xf numFmtId="177" fontId="14" fillId="0" borderId="8" xfId="4" applyNumberFormat="1" applyFont="1" applyBorder="1" applyAlignment="1">
      <alignment horizontal="right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176" fontId="12" fillId="0" borderId="8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vertical="center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4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8" xfId="10" applyFont="1" applyFill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zoomScale="70" zoomScaleNormal="70" workbookViewId="0">
      <selection activeCell="A5" sqref="A5:K35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8.875" bestFit="1" customWidth="1"/>
    <col min="5" max="5" width="17.25" style="2" customWidth="1"/>
    <col min="6" max="7" width="16" style="2" customWidth="1"/>
    <col min="8" max="8" width="9.5" customWidth="1"/>
    <col min="9" max="9" width="12.625" customWidth="1"/>
    <col min="10" max="10" width="8.75" style="3" customWidth="1"/>
    <col min="11" max="11" width="14.75" customWidth="1"/>
    <col min="12" max="12" width="24.625" customWidth="1"/>
  </cols>
  <sheetData>
    <row r="1" spans="1:11" ht="20.25" x14ac:dyDescent="0.1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s="1" customFormat="1" ht="22.5" x14ac:dyDescent="0.15">
      <c r="A2" s="16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s="4" customFormat="1" ht="18.75" x14ac:dyDescent="0.15">
      <c r="A3" s="18" t="s">
        <v>32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s="4" customFormat="1" ht="11.25" customHeight="1" x14ac:dyDescent="0.15">
      <c r="A4" s="5"/>
      <c r="B4" s="5"/>
      <c r="C4" s="5"/>
      <c r="D4" s="5"/>
      <c r="E4" s="6"/>
      <c r="F4" s="6"/>
      <c r="G4" s="6"/>
      <c r="H4" s="5"/>
      <c r="I4" s="5"/>
      <c r="J4" s="7"/>
      <c r="K4" s="5"/>
    </row>
    <row r="5" spans="1:11" s="8" customFormat="1" ht="20.25" customHeight="1" x14ac:dyDescent="0.15">
      <c r="A5" s="19" t="s">
        <v>1</v>
      </c>
      <c r="B5" s="20"/>
      <c r="C5" s="21"/>
      <c r="D5" s="19" t="s">
        <v>35</v>
      </c>
      <c r="E5" s="20"/>
      <c r="F5" s="20"/>
      <c r="G5" s="20"/>
      <c r="H5" s="20"/>
      <c r="I5" s="20"/>
      <c r="J5" s="20"/>
      <c r="K5" s="21"/>
    </row>
    <row r="6" spans="1:11" s="8" customFormat="1" ht="20.25" customHeight="1" x14ac:dyDescent="0.15">
      <c r="A6" s="19" t="s">
        <v>2</v>
      </c>
      <c r="B6" s="20"/>
      <c r="C6" s="21"/>
      <c r="D6" s="19" t="s">
        <v>78</v>
      </c>
      <c r="E6" s="20"/>
      <c r="F6" s="21"/>
      <c r="G6" s="19" t="s">
        <v>3</v>
      </c>
      <c r="H6" s="21"/>
      <c r="I6" s="19" t="s">
        <v>34</v>
      </c>
      <c r="J6" s="20"/>
      <c r="K6" s="21"/>
    </row>
    <row r="7" spans="1:11" s="8" customFormat="1" ht="20.25" customHeight="1" x14ac:dyDescent="0.15">
      <c r="A7" s="19" t="s">
        <v>73</v>
      </c>
      <c r="B7" s="20"/>
      <c r="C7" s="21"/>
      <c r="D7" s="19" t="s">
        <v>75</v>
      </c>
      <c r="E7" s="20"/>
      <c r="F7" s="21"/>
      <c r="G7" s="19" t="s">
        <v>74</v>
      </c>
      <c r="H7" s="21"/>
      <c r="I7" s="19">
        <v>69043062</v>
      </c>
      <c r="J7" s="20"/>
      <c r="K7" s="21"/>
    </row>
    <row r="8" spans="1:11" s="8" customFormat="1" ht="26.25" customHeight="1" x14ac:dyDescent="0.15">
      <c r="A8" s="22" t="s">
        <v>4</v>
      </c>
      <c r="B8" s="23"/>
      <c r="C8" s="24"/>
      <c r="D8" s="25"/>
      <c r="E8" s="25" t="s">
        <v>5</v>
      </c>
      <c r="F8" s="26" t="s">
        <v>6</v>
      </c>
      <c r="G8" s="26" t="s">
        <v>7</v>
      </c>
      <c r="H8" s="27" t="s">
        <v>79</v>
      </c>
      <c r="I8" s="28" t="s">
        <v>77</v>
      </c>
      <c r="J8" s="29" t="s">
        <v>8</v>
      </c>
      <c r="K8" s="30"/>
    </row>
    <row r="9" spans="1:11" s="8" customFormat="1" ht="20.25" customHeight="1" x14ac:dyDescent="0.15">
      <c r="A9" s="31"/>
      <c r="B9" s="32"/>
      <c r="C9" s="33"/>
      <c r="D9" s="25" t="s">
        <v>9</v>
      </c>
      <c r="E9" s="34">
        <v>359.99599999999998</v>
      </c>
      <c r="F9" s="34">
        <v>359.99599999999998</v>
      </c>
      <c r="G9" s="35">
        <v>359.99592000000001</v>
      </c>
      <c r="H9" s="26">
        <v>10</v>
      </c>
      <c r="I9" s="36">
        <f>+G9/F9</f>
        <v>0.99999977777530868</v>
      </c>
      <c r="J9" s="37">
        <f>IF(H9*I9&lt;10,H9*I9,10)</f>
        <v>9.9999977777530873</v>
      </c>
      <c r="K9" s="37"/>
    </row>
    <row r="10" spans="1:11" s="8" customFormat="1" ht="20.25" customHeight="1" x14ac:dyDescent="0.15">
      <c r="A10" s="31"/>
      <c r="B10" s="32"/>
      <c r="C10" s="33"/>
      <c r="D10" s="38" t="s">
        <v>10</v>
      </c>
      <c r="E10" s="34">
        <v>359.99599999999998</v>
      </c>
      <c r="F10" s="34">
        <v>359.99599999999998</v>
      </c>
      <c r="G10" s="35">
        <v>359.99592000000001</v>
      </c>
      <c r="H10" s="26"/>
      <c r="I10" s="36"/>
      <c r="J10" s="37"/>
      <c r="K10" s="37"/>
    </row>
    <row r="11" spans="1:11" s="8" customFormat="1" ht="20.25" customHeight="1" x14ac:dyDescent="0.15">
      <c r="A11" s="31"/>
      <c r="B11" s="32"/>
      <c r="C11" s="33"/>
      <c r="D11" s="38" t="s">
        <v>11</v>
      </c>
      <c r="E11" s="38"/>
      <c r="F11" s="26"/>
      <c r="G11" s="26"/>
      <c r="H11" s="26"/>
      <c r="I11" s="26"/>
      <c r="J11" s="39"/>
      <c r="K11" s="39"/>
    </row>
    <row r="12" spans="1:11" s="8" customFormat="1" ht="20.25" customHeight="1" x14ac:dyDescent="0.15">
      <c r="A12" s="40"/>
      <c r="B12" s="41"/>
      <c r="C12" s="42"/>
      <c r="D12" s="38" t="s">
        <v>12</v>
      </c>
      <c r="E12" s="25"/>
      <c r="F12" s="26"/>
      <c r="G12" s="26"/>
      <c r="H12" s="26"/>
      <c r="I12" s="26"/>
      <c r="J12" s="39"/>
      <c r="K12" s="39"/>
    </row>
    <row r="13" spans="1:11" s="8" customFormat="1" ht="24" customHeight="1" x14ac:dyDescent="0.15">
      <c r="A13" s="43" t="s">
        <v>13</v>
      </c>
      <c r="B13" s="44" t="s">
        <v>14</v>
      </c>
      <c r="C13" s="45"/>
      <c r="D13" s="45"/>
      <c r="E13" s="45"/>
      <c r="F13" s="46"/>
      <c r="G13" s="44" t="s">
        <v>15</v>
      </c>
      <c r="H13" s="47"/>
      <c r="I13" s="47"/>
      <c r="J13" s="47"/>
      <c r="K13" s="48"/>
    </row>
    <row r="14" spans="1:11" s="8" customFormat="1" ht="152.44999999999999" customHeight="1" x14ac:dyDescent="0.15">
      <c r="A14" s="49"/>
      <c r="B14" s="50" t="s">
        <v>36</v>
      </c>
      <c r="C14" s="51"/>
      <c r="D14" s="51"/>
      <c r="E14" s="51"/>
      <c r="F14" s="52"/>
      <c r="G14" s="44" t="s">
        <v>33</v>
      </c>
      <c r="H14" s="45"/>
      <c r="I14" s="45"/>
      <c r="J14" s="45"/>
      <c r="K14" s="46"/>
    </row>
    <row r="15" spans="1:11" s="8" customFormat="1" ht="30" customHeight="1" x14ac:dyDescent="0.15">
      <c r="A15" s="43" t="s">
        <v>16</v>
      </c>
      <c r="B15" s="27" t="s">
        <v>17</v>
      </c>
      <c r="C15" s="26" t="s">
        <v>18</v>
      </c>
      <c r="D15" s="19" t="s">
        <v>19</v>
      </c>
      <c r="E15" s="21"/>
      <c r="F15" s="27" t="s">
        <v>21</v>
      </c>
      <c r="G15" s="26" t="s">
        <v>22</v>
      </c>
      <c r="H15" s="53" t="s">
        <v>20</v>
      </c>
      <c r="I15" s="54" t="s">
        <v>20</v>
      </c>
      <c r="J15" s="55" t="s">
        <v>8</v>
      </c>
      <c r="K15" s="27" t="s">
        <v>23</v>
      </c>
    </row>
    <row r="16" spans="1:11" s="8" customFormat="1" ht="127.5" x14ac:dyDescent="0.15">
      <c r="A16" s="56"/>
      <c r="B16" s="57" t="s">
        <v>24</v>
      </c>
      <c r="C16" s="58" t="s">
        <v>25</v>
      </c>
      <c r="D16" s="19" t="s">
        <v>37</v>
      </c>
      <c r="E16" s="21"/>
      <c r="F16" s="59" t="s">
        <v>44</v>
      </c>
      <c r="G16" s="59" t="s">
        <v>44</v>
      </c>
      <c r="H16" s="60">
        <v>3</v>
      </c>
      <c r="I16" s="60">
        <v>3</v>
      </c>
      <c r="J16" s="59">
        <v>3</v>
      </c>
      <c r="K16" s="26"/>
    </row>
    <row r="17" spans="1:12" s="8" customFormat="1" ht="38.25" x14ac:dyDescent="0.15">
      <c r="A17" s="56"/>
      <c r="B17" s="61"/>
      <c r="C17" s="62"/>
      <c r="D17" s="19" t="s">
        <v>38</v>
      </c>
      <c r="E17" s="21"/>
      <c r="F17" s="59" t="s">
        <v>42</v>
      </c>
      <c r="G17" s="59" t="s">
        <v>42</v>
      </c>
      <c r="H17" s="60">
        <v>3</v>
      </c>
      <c r="I17" s="60">
        <v>3</v>
      </c>
      <c r="J17" s="59">
        <v>3</v>
      </c>
      <c r="K17" s="26"/>
    </row>
    <row r="18" spans="1:12" s="8" customFormat="1" ht="38.25" x14ac:dyDescent="0.15">
      <c r="A18" s="56"/>
      <c r="B18" s="61"/>
      <c r="C18" s="62"/>
      <c r="D18" s="19" t="s">
        <v>39</v>
      </c>
      <c r="E18" s="21"/>
      <c r="F18" s="59" t="s">
        <v>43</v>
      </c>
      <c r="G18" s="59" t="s">
        <v>43</v>
      </c>
      <c r="H18" s="60">
        <v>3</v>
      </c>
      <c r="I18" s="60">
        <v>3</v>
      </c>
      <c r="J18" s="59">
        <v>3</v>
      </c>
      <c r="K18" s="26"/>
    </row>
    <row r="19" spans="1:12" s="8" customFormat="1" ht="38.25" x14ac:dyDescent="0.15">
      <c r="A19" s="56"/>
      <c r="B19" s="61"/>
      <c r="C19" s="62"/>
      <c r="D19" s="19" t="s">
        <v>40</v>
      </c>
      <c r="E19" s="21"/>
      <c r="F19" s="59" t="s">
        <v>45</v>
      </c>
      <c r="G19" s="59" t="s">
        <v>45</v>
      </c>
      <c r="H19" s="60">
        <v>3</v>
      </c>
      <c r="I19" s="60">
        <v>3</v>
      </c>
      <c r="J19" s="59">
        <v>3</v>
      </c>
      <c r="K19" s="26"/>
    </row>
    <row r="20" spans="1:12" s="8" customFormat="1" ht="27.6" customHeight="1" x14ac:dyDescent="0.15">
      <c r="A20" s="56"/>
      <c r="B20" s="61"/>
      <c r="C20" s="62"/>
      <c r="D20" s="19" t="s">
        <v>41</v>
      </c>
      <c r="E20" s="21"/>
      <c r="F20" s="59" t="s">
        <v>46</v>
      </c>
      <c r="G20" s="59" t="s">
        <v>46</v>
      </c>
      <c r="H20" s="60">
        <v>3</v>
      </c>
      <c r="I20" s="60">
        <v>3</v>
      </c>
      <c r="J20" s="59">
        <v>3</v>
      </c>
      <c r="K20" s="26"/>
    </row>
    <row r="21" spans="1:12" s="8" customFormat="1" ht="102" x14ac:dyDescent="0.15">
      <c r="A21" s="56"/>
      <c r="B21" s="61"/>
      <c r="C21" s="63" t="s">
        <v>26</v>
      </c>
      <c r="D21" s="19" t="s">
        <v>47</v>
      </c>
      <c r="E21" s="21"/>
      <c r="F21" s="59" t="s">
        <v>50</v>
      </c>
      <c r="G21" s="59" t="s">
        <v>50</v>
      </c>
      <c r="H21" s="60">
        <v>4</v>
      </c>
      <c r="I21" s="60">
        <v>4</v>
      </c>
      <c r="J21" s="59">
        <v>4</v>
      </c>
      <c r="K21" s="26"/>
      <c r="L21" s="12"/>
    </row>
    <row r="22" spans="1:12" s="8" customFormat="1" ht="76.5" x14ac:dyDescent="0.15">
      <c r="A22" s="56"/>
      <c r="B22" s="61"/>
      <c r="C22" s="63"/>
      <c r="D22" s="19" t="s">
        <v>48</v>
      </c>
      <c r="E22" s="21"/>
      <c r="F22" s="59" t="s">
        <v>51</v>
      </c>
      <c r="G22" s="59" t="s">
        <v>51</v>
      </c>
      <c r="H22" s="60">
        <v>4</v>
      </c>
      <c r="I22" s="60">
        <v>4</v>
      </c>
      <c r="J22" s="59">
        <v>4</v>
      </c>
      <c r="K22" s="26"/>
      <c r="L22" s="12"/>
    </row>
    <row r="23" spans="1:12" s="8" customFormat="1" ht="63.75" x14ac:dyDescent="0.15">
      <c r="A23" s="56"/>
      <c r="B23" s="61"/>
      <c r="C23" s="63"/>
      <c r="D23" s="19" t="s">
        <v>49</v>
      </c>
      <c r="E23" s="21"/>
      <c r="F23" s="59" t="s">
        <v>52</v>
      </c>
      <c r="G23" s="59" t="s">
        <v>52</v>
      </c>
      <c r="H23" s="60">
        <v>5</v>
      </c>
      <c r="I23" s="60">
        <v>5</v>
      </c>
      <c r="J23" s="59">
        <v>5</v>
      </c>
      <c r="K23" s="26"/>
      <c r="L23" s="12"/>
    </row>
    <row r="24" spans="1:12" s="8" customFormat="1" ht="89.25" x14ac:dyDescent="0.15">
      <c r="A24" s="56"/>
      <c r="B24" s="61"/>
      <c r="C24" s="58" t="s">
        <v>27</v>
      </c>
      <c r="D24" s="19" t="s">
        <v>37</v>
      </c>
      <c r="E24" s="21"/>
      <c r="F24" s="64" t="s">
        <v>60</v>
      </c>
      <c r="G24" s="64" t="s">
        <v>60</v>
      </c>
      <c r="H24" s="60">
        <v>3</v>
      </c>
      <c r="I24" s="60">
        <v>3</v>
      </c>
      <c r="J24" s="26">
        <v>3</v>
      </c>
      <c r="K24" s="26"/>
      <c r="L24" s="12"/>
    </row>
    <row r="25" spans="1:12" s="8" customFormat="1" ht="38.25" x14ac:dyDescent="0.15">
      <c r="A25" s="56"/>
      <c r="B25" s="61"/>
      <c r="C25" s="62"/>
      <c r="D25" s="19" t="s">
        <v>38</v>
      </c>
      <c r="E25" s="21"/>
      <c r="F25" s="64" t="s">
        <v>61</v>
      </c>
      <c r="G25" s="64" t="s">
        <v>61</v>
      </c>
      <c r="H25" s="60">
        <v>3</v>
      </c>
      <c r="I25" s="60">
        <v>3</v>
      </c>
      <c r="J25" s="26">
        <v>3</v>
      </c>
      <c r="K25" s="26"/>
      <c r="L25" s="12"/>
    </row>
    <row r="26" spans="1:12" s="8" customFormat="1" ht="14.25" x14ac:dyDescent="0.15">
      <c r="A26" s="56"/>
      <c r="B26" s="61"/>
      <c r="C26" s="62"/>
      <c r="D26" s="19" t="s">
        <v>53</v>
      </c>
      <c r="E26" s="21"/>
      <c r="F26" s="26" t="s">
        <v>62</v>
      </c>
      <c r="G26" s="64" t="s">
        <v>62</v>
      </c>
      <c r="H26" s="60">
        <v>3</v>
      </c>
      <c r="I26" s="60">
        <v>3</v>
      </c>
      <c r="J26" s="26">
        <v>3</v>
      </c>
      <c r="K26" s="26"/>
      <c r="L26" s="12"/>
    </row>
    <row r="27" spans="1:12" s="8" customFormat="1" ht="25.5" x14ac:dyDescent="0.15">
      <c r="A27" s="56"/>
      <c r="B27" s="61"/>
      <c r="C27" s="62"/>
      <c r="D27" s="19" t="s">
        <v>54</v>
      </c>
      <c r="E27" s="21"/>
      <c r="F27" s="64" t="s">
        <v>63</v>
      </c>
      <c r="G27" s="64" t="s">
        <v>63</v>
      </c>
      <c r="H27" s="60">
        <v>3</v>
      </c>
      <c r="I27" s="60">
        <v>3</v>
      </c>
      <c r="J27" s="26">
        <v>3</v>
      </c>
      <c r="K27" s="26"/>
    </row>
    <row r="28" spans="1:12" s="8" customFormat="1" ht="15" customHeight="1" x14ac:dyDescent="0.15">
      <c r="A28" s="56"/>
      <c r="B28" s="61"/>
      <c r="C28" s="57" t="s">
        <v>28</v>
      </c>
      <c r="D28" s="19" t="s">
        <v>55</v>
      </c>
      <c r="E28" s="21"/>
      <c r="F28" s="59" t="s">
        <v>64</v>
      </c>
      <c r="G28" s="59" t="s">
        <v>64</v>
      </c>
      <c r="H28" s="60">
        <v>2</v>
      </c>
      <c r="I28" s="60">
        <v>2</v>
      </c>
      <c r="J28" s="26">
        <v>2</v>
      </c>
      <c r="K28" s="26"/>
    </row>
    <row r="29" spans="1:12" s="8" customFormat="1" ht="14.25" x14ac:dyDescent="0.15">
      <c r="A29" s="56"/>
      <c r="B29" s="61"/>
      <c r="C29" s="61"/>
      <c r="D29" s="19" t="s">
        <v>56</v>
      </c>
      <c r="E29" s="21"/>
      <c r="F29" s="59" t="s">
        <v>65</v>
      </c>
      <c r="G29" s="59" t="s">
        <v>65</v>
      </c>
      <c r="H29" s="60">
        <v>2</v>
      </c>
      <c r="I29" s="60">
        <v>2</v>
      </c>
      <c r="J29" s="26">
        <v>2</v>
      </c>
      <c r="K29" s="26"/>
    </row>
    <row r="30" spans="1:12" s="8" customFormat="1" ht="14.25" x14ac:dyDescent="0.15">
      <c r="A30" s="56"/>
      <c r="B30" s="61"/>
      <c r="C30" s="61"/>
      <c r="D30" s="19" t="s">
        <v>57</v>
      </c>
      <c r="E30" s="21"/>
      <c r="F30" s="59" t="s">
        <v>66</v>
      </c>
      <c r="G30" s="59" t="s">
        <v>66</v>
      </c>
      <c r="H30" s="60">
        <v>2</v>
      </c>
      <c r="I30" s="60">
        <v>2</v>
      </c>
      <c r="J30" s="26">
        <v>2</v>
      </c>
      <c r="K30" s="26"/>
    </row>
    <row r="31" spans="1:12" s="8" customFormat="1" ht="14.25" x14ac:dyDescent="0.15">
      <c r="A31" s="56"/>
      <c r="B31" s="61"/>
      <c r="C31" s="61"/>
      <c r="D31" s="19" t="s">
        <v>58</v>
      </c>
      <c r="E31" s="21"/>
      <c r="F31" s="59" t="s">
        <v>67</v>
      </c>
      <c r="G31" s="59" t="s">
        <v>67</v>
      </c>
      <c r="H31" s="60">
        <v>2</v>
      </c>
      <c r="I31" s="60">
        <v>2</v>
      </c>
      <c r="J31" s="26">
        <v>2</v>
      </c>
      <c r="K31" s="26"/>
    </row>
    <row r="32" spans="1:12" s="8" customFormat="1" ht="14.25" x14ac:dyDescent="0.15">
      <c r="A32" s="56"/>
      <c r="B32" s="65"/>
      <c r="C32" s="65"/>
      <c r="D32" s="19" t="s">
        <v>59</v>
      </c>
      <c r="E32" s="21"/>
      <c r="F32" s="59" t="s">
        <v>68</v>
      </c>
      <c r="G32" s="59" t="s">
        <v>68</v>
      </c>
      <c r="H32" s="60">
        <v>2</v>
      </c>
      <c r="I32" s="60">
        <v>2</v>
      </c>
      <c r="J32" s="26">
        <v>2</v>
      </c>
      <c r="K32" s="26"/>
    </row>
    <row r="33" spans="1:11" s="8" customFormat="1" ht="144.6" customHeight="1" x14ac:dyDescent="0.15">
      <c r="A33" s="56"/>
      <c r="B33" s="66" t="s">
        <v>29</v>
      </c>
      <c r="C33" s="57" t="s">
        <v>30</v>
      </c>
      <c r="D33" s="19" t="s">
        <v>71</v>
      </c>
      <c r="E33" s="21"/>
      <c r="F33" s="59" t="s">
        <v>69</v>
      </c>
      <c r="G33" s="59" t="s">
        <v>69</v>
      </c>
      <c r="H33" s="60">
        <v>20</v>
      </c>
      <c r="I33" s="60">
        <v>20</v>
      </c>
      <c r="J33" s="26">
        <v>18</v>
      </c>
      <c r="K33" s="26" t="s">
        <v>76</v>
      </c>
    </row>
    <row r="34" spans="1:11" s="8" customFormat="1" ht="144.6" customHeight="1" x14ac:dyDescent="0.15">
      <c r="A34" s="56"/>
      <c r="B34" s="66"/>
      <c r="C34" s="61"/>
      <c r="D34" s="19" t="s">
        <v>72</v>
      </c>
      <c r="E34" s="21"/>
      <c r="F34" s="59" t="s">
        <v>70</v>
      </c>
      <c r="G34" s="59" t="s">
        <v>70</v>
      </c>
      <c r="H34" s="60">
        <v>20</v>
      </c>
      <c r="I34" s="60">
        <v>20</v>
      </c>
      <c r="J34" s="26">
        <v>17</v>
      </c>
      <c r="K34" s="26" t="s">
        <v>76</v>
      </c>
    </row>
    <row r="35" spans="1:11" s="8" customFormat="1" ht="20.25" customHeight="1" x14ac:dyDescent="0.15">
      <c r="A35" s="67" t="s">
        <v>31</v>
      </c>
      <c r="B35" s="68"/>
      <c r="C35" s="68"/>
      <c r="D35" s="68"/>
      <c r="E35" s="68"/>
      <c r="F35" s="68"/>
      <c r="G35" s="69"/>
      <c r="H35" s="19">
        <v>100</v>
      </c>
      <c r="I35" s="21"/>
      <c r="J35" s="55">
        <f>J9+SUM(J16:J34)</f>
        <v>94.999997777753094</v>
      </c>
      <c r="K35" s="25"/>
    </row>
    <row r="36" spans="1:11" s="9" customFormat="1" ht="14.25" x14ac:dyDescent="0.1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 s="8" customFormat="1" ht="14.25" x14ac:dyDescent="0.1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</row>
    <row r="38" spans="1:11" s="8" customFormat="1" ht="14.25" x14ac:dyDescent="0.1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</row>
    <row r="39" spans="1:11" s="8" customFormat="1" ht="14.25" x14ac:dyDescent="0.1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s="8" customFormat="1" ht="14.25" x14ac:dyDescent="0.15">
      <c r="E40" s="10"/>
      <c r="F40" s="10"/>
      <c r="G40" s="10"/>
      <c r="J40" s="11"/>
    </row>
  </sheetData>
  <mergeCells count="78">
    <mergeCell ref="D30:E30"/>
    <mergeCell ref="D31:E31"/>
    <mergeCell ref="D32:E32"/>
    <mergeCell ref="D33:E33"/>
    <mergeCell ref="D34:E34"/>
    <mergeCell ref="D25:E25"/>
    <mergeCell ref="D26:E26"/>
    <mergeCell ref="D27:E27"/>
    <mergeCell ref="D28:E28"/>
    <mergeCell ref="D29:E29"/>
    <mergeCell ref="D20:E20"/>
    <mergeCell ref="D21:E21"/>
    <mergeCell ref="D22:E22"/>
    <mergeCell ref="D23:E23"/>
    <mergeCell ref="D24:E24"/>
    <mergeCell ref="D15:E15"/>
    <mergeCell ref="D16:E16"/>
    <mergeCell ref="D17:E17"/>
    <mergeCell ref="D18:E18"/>
    <mergeCell ref="D19:E19"/>
    <mergeCell ref="H23:I23"/>
    <mergeCell ref="H24:I24"/>
    <mergeCell ref="H25:I25"/>
    <mergeCell ref="A35:G35"/>
    <mergeCell ref="H26:I26"/>
    <mergeCell ref="H27:I27"/>
    <mergeCell ref="H28:I28"/>
    <mergeCell ref="H29:I29"/>
    <mergeCell ref="H30:I30"/>
    <mergeCell ref="C28:C32"/>
    <mergeCell ref="B16:B32"/>
    <mergeCell ref="H31:I31"/>
    <mergeCell ref="H32:I32"/>
    <mergeCell ref="H33:I33"/>
    <mergeCell ref="H34:I34"/>
    <mergeCell ref="H35:I35"/>
    <mergeCell ref="H18:I18"/>
    <mergeCell ref="H19:I19"/>
    <mergeCell ref="H20:I20"/>
    <mergeCell ref="H21:I21"/>
    <mergeCell ref="H22:I22"/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3:F13"/>
    <mergeCell ref="G13:K13"/>
    <mergeCell ref="A8:C12"/>
    <mergeCell ref="A7:C7"/>
    <mergeCell ref="D7:F7"/>
    <mergeCell ref="G7:H7"/>
    <mergeCell ref="I7:K7"/>
    <mergeCell ref="J8:K8"/>
    <mergeCell ref="J9:K9"/>
    <mergeCell ref="J10:K10"/>
    <mergeCell ref="J11:K11"/>
    <mergeCell ref="J12:K12"/>
    <mergeCell ref="A36:K36"/>
    <mergeCell ref="A37:K37"/>
    <mergeCell ref="A38:K38"/>
    <mergeCell ref="A39:K39"/>
    <mergeCell ref="A13:A14"/>
    <mergeCell ref="A15:A34"/>
    <mergeCell ref="B33:B34"/>
    <mergeCell ref="C16:C20"/>
    <mergeCell ref="C21:C23"/>
    <mergeCell ref="C24:C27"/>
    <mergeCell ref="C33:C34"/>
    <mergeCell ref="B14:F14"/>
    <mergeCell ref="G14:K14"/>
    <mergeCell ref="H15:I15"/>
    <mergeCell ref="H16:I16"/>
    <mergeCell ref="H17:I17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2022-08-11T08:12:08Z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4606B7FCAD7A4728A6761B72EF0B5785</vt:lpwstr>
  </property>
</Properties>
</file>