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7" i="19" s="1"/>
</calcChain>
</file>

<file path=xl/sharedStrings.xml><?xml version="1.0" encoding="utf-8"?>
<sst xmlns="http://schemas.openxmlformats.org/spreadsheetml/2006/main" count="77" uniqueCount="67">
  <si>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</si>
  <si>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</si>
  <si>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</si>
  <si>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2021年公路保洁</t>
  </si>
  <si>
    <t>主管部门及代码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</si>
  <si>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</si>
  <si>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</si>
  <si>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</si>
  <si>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</si>
  <si>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</si>
  <si>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</si>
  <si>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</si>
  <si>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</si>
  <si>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</si>
  <si>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</si>
  <si>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</si>
  <si>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</si>
  <si>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</si>
  <si>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</si>
  <si>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</si>
  <si>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</si>
  <si>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</si>
  <si>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</si>
  <si>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北京市交通委《普通公路清扫保洁质量与作业要求指南（试行）》的要求，完成2021年昌平区管养（631.075公里，匝道6.05公里，839.63万平方米）普通公路日常保洁工作，保障道路通行能力，积极配合昌平区城市环境的整体提升，更好地为公众出行服务，坚决打赢蓝天保卫战。结合交通委文件《2021年普通公路小修保养作业（预）计划》，预计使用资金2350万元。</t>
  </si>
  <si>
    <t>按照北京市交通委《普通公路清扫保洁质量与作业要求指南（试行）》的要求，完成2021年昌平区管养（631.075公里，匝道6.05公里，839.63万平方米）普通公路日常保洁工作，保障道路通行能力，积极配合昌平区城市环境的整体提升，更好地为公众出行服务，坚决打赢蓝天保卫战。完成了建党100周年等重大活动道路保障工作，结合交通委文件《2021年普通公路小修保养作业计划》，累计使用资金2350万元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</si>
  <si>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</si>
  <si>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</si>
  <si>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</si>
  <si>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</si>
  <si>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</si>
  <si>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</si>
  <si>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</si>
  <si>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</si>
  <si>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</si>
  <si>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</si>
  <si>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保洁路段长度</t>
  </si>
  <si>
    <t>631.075公里，匝道6.05公里</t>
  </si>
  <si>
    <t>保洁路面面积</t>
  </si>
  <si>
    <t>839.63万平方米</t>
  </si>
  <si>
    <t>质量指标
（13分）</t>
  </si>
  <si>
    <t>工程质量</t>
  </si>
  <si>
    <t>根据《公路工程质量检验评定标准》JTG F80/1-2017要求，工程质量等级评定为合格。</t>
  </si>
  <si>
    <t>养护标准</t>
  </si>
  <si>
    <t>满足《普通公路清扫保洁质量与作业要求指南（试行）》要求</t>
  </si>
  <si>
    <t>时效指标
（12分）</t>
  </si>
  <si>
    <t>日常养护（含保洁）合同签订时间</t>
  </si>
  <si>
    <t>2020年12月31日前</t>
  </si>
  <si>
    <t>日常保洁实施进度</t>
  </si>
  <si>
    <t>贯穿全年，2021年1月至2021年12月</t>
  </si>
  <si>
    <t>保洁完工时间</t>
  </si>
  <si>
    <t>2021年12月31日前</t>
  </si>
  <si>
    <t>验收时间</t>
  </si>
  <si>
    <t>保洁项目每月检查保洁情况，确保保洁效果，按时完成率100%</t>
  </si>
  <si>
    <t>资金支付进度</t>
  </si>
  <si>
    <t>根据合同约定及时完成资金支付，每月根据检查结果进行资金支付</t>
  </si>
  <si>
    <t>成本指标
（10分）</t>
  </si>
  <si>
    <t>项目预算控制数</t>
  </si>
  <si>
    <t>2350万元</t>
  </si>
  <si>
    <t>效
果
指
标
(40分)</t>
  </si>
  <si>
    <t>效益指标
（40分）</t>
  </si>
  <si>
    <t>社会效益</t>
  </si>
  <si>
    <t>根据公路不同保洁等级，做好相应保洁工作，保持路面干净整洁，遗撒及时清理，积极配合昌平区城市环境的整体提升，更好地为公众出行服务。</t>
  </si>
  <si>
    <t>依据不充分</t>
  </si>
  <si>
    <t>总分</t>
  </si>
  <si>
    <t>执行率（C/B)</t>
  </si>
  <si>
    <r>
      <t>北京市交通委员会1</t>
    </r>
    <r>
      <rPr>
        <sz val="12"/>
        <color rgb="FF000000"/>
        <rFont val="仿宋_GB2312"/>
        <family val="3"/>
        <charset val="134"/>
      </rPr>
      <t>70</t>
    </r>
  </si>
  <si>
    <r>
      <t>分值（1</t>
    </r>
    <r>
      <rPr>
        <sz val="12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</si>
</sst>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name val="仿宋_GB2312"/>
      <family val="3"/>
      <charset val="134"/>
    </font>
    <font>
      <b/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1" fillId="0" borderId="0"/>
    <xf numFmtId="43" fontId="11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Fill="1" applyBorder="1" applyAlignment="1"/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178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8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5" xfId="2" applyFont="1" applyBorder="1" applyAlignment="1">
      <alignment vertical="center"/>
    </xf>
    <xf numFmtId="43" fontId="16" fillId="0" borderId="5" xfId="2" applyFont="1" applyBorder="1" applyAlignment="1">
      <alignment horizontal="right" vertical="center" wrapText="1"/>
    </xf>
    <xf numFmtId="10" fontId="13" fillId="0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6" fillId="0" borderId="13" xfId="7" applyFont="1" applyBorder="1" applyAlignment="1">
      <alignment horizontal="center" vertical="center" wrapText="1"/>
    </xf>
    <xf numFmtId="0" fontId="16" fillId="0" borderId="13" xfId="7" applyFont="1" applyFill="1" applyBorder="1" applyAlignment="1">
      <alignment horizontal="center" vertical="center" wrapText="1"/>
    </xf>
    <xf numFmtId="0" fontId="13" fillId="0" borderId="5" xfId="10" applyFont="1" applyFill="1" applyBorder="1" applyAlignment="1">
      <alignment horizontal="center" vertical="center" wrapText="1"/>
    </xf>
    <xf numFmtId="0" fontId="16" fillId="0" borderId="15" xfId="7" applyFont="1" applyBorder="1" applyAlignment="1">
      <alignment horizontal="center" vertical="center" wrapText="1"/>
    </xf>
    <xf numFmtId="0" fontId="16" fillId="0" borderId="15" xfId="7" applyFont="1" applyFill="1" applyBorder="1" applyAlignment="1">
      <alignment horizontal="center" vertical="center" wrapText="1"/>
    </xf>
    <xf numFmtId="0" fontId="16" fillId="0" borderId="5" xfId="7" applyFont="1" applyFill="1" applyBorder="1" applyAlignment="1">
      <alignment horizontal="center" vertical="center" wrapText="1"/>
    </xf>
    <xf numFmtId="0" fontId="16" fillId="0" borderId="5" xfId="10" applyFont="1" applyFill="1" applyBorder="1" applyAlignment="1">
      <alignment horizontal="center" vertical="center" wrapText="1"/>
    </xf>
    <xf numFmtId="31" fontId="16" fillId="0" borderId="5" xfId="10" applyNumberFormat="1" applyFont="1" applyFill="1" applyBorder="1" applyAlignment="1">
      <alignment horizontal="center" vertical="center" wrapText="1"/>
    </xf>
    <xf numFmtId="0" fontId="16" fillId="0" borderId="13" xfId="7" applyFont="1" applyBorder="1" applyAlignment="1">
      <alignment horizontal="center" vertical="center" wrapText="1"/>
    </xf>
    <xf numFmtId="0" fontId="16" fillId="0" borderId="5" xfId="7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25" zoomScale="67" zoomScaleNormal="67" workbookViewId="0">
      <selection activeCell="K27" sqref="A5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6" customWidth="1"/>
    <col min="6" max="7" width="16" style="6" customWidth="1"/>
    <col min="8" max="8" width="9.5" customWidth="1"/>
    <col min="9" max="9" width="12.625" customWidth="1"/>
    <col min="10" max="10" width="8.75" style="7" customWidth="1"/>
    <col min="11" max="11" width="14.75" customWidth="1"/>
  </cols>
  <sheetData>
    <row r="1" spans="1:14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4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4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4" s="2" customFormat="1" ht="18.75" x14ac:dyDescent="0.15">
      <c r="A4" s="8"/>
      <c r="B4" s="8"/>
      <c r="C4" s="8"/>
      <c r="D4" s="8"/>
      <c r="E4" s="9"/>
      <c r="F4" s="9"/>
      <c r="G4" s="9"/>
      <c r="H4" s="8"/>
      <c r="I4" s="8"/>
      <c r="J4" s="11"/>
      <c r="K4" s="8"/>
    </row>
    <row r="5" spans="1:14" s="3" customFormat="1" ht="14.25" x14ac:dyDescent="0.15">
      <c r="A5" s="24" t="s">
        <v>2</v>
      </c>
      <c r="B5" s="25"/>
      <c r="C5" s="26"/>
      <c r="D5" s="24" t="s">
        <v>3</v>
      </c>
      <c r="E5" s="25"/>
      <c r="F5" s="25"/>
      <c r="G5" s="25"/>
      <c r="H5" s="25"/>
      <c r="I5" s="25"/>
      <c r="J5" s="25"/>
      <c r="K5" s="26"/>
    </row>
    <row r="6" spans="1:14" s="3" customFormat="1" ht="14.25" x14ac:dyDescent="0.15">
      <c r="A6" s="24" t="s">
        <v>4</v>
      </c>
      <c r="B6" s="25"/>
      <c r="C6" s="26"/>
      <c r="D6" s="24" t="s">
        <v>65</v>
      </c>
      <c r="E6" s="25"/>
      <c r="F6" s="26"/>
      <c r="G6" s="24" t="s">
        <v>5</v>
      </c>
      <c r="H6" s="26"/>
      <c r="I6" s="24" t="s">
        <v>6</v>
      </c>
      <c r="J6" s="25"/>
      <c r="K6" s="26"/>
    </row>
    <row r="7" spans="1:14" s="4" customFormat="1" ht="21.95" customHeight="1" x14ac:dyDescent="0.15">
      <c r="A7" s="18" t="s">
        <v>7</v>
      </c>
      <c r="B7" s="18"/>
      <c r="C7" s="18"/>
      <c r="D7" s="19" t="s">
        <v>8</v>
      </c>
      <c r="E7" s="20"/>
      <c r="F7" s="21"/>
      <c r="G7" s="18" t="s">
        <v>9</v>
      </c>
      <c r="H7" s="18"/>
      <c r="I7" s="19" t="s">
        <v>10</v>
      </c>
      <c r="J7" s="20"/>
      <c r="K7" s="21"/>
      <c r="L7" s="12"/>
      <c r="M7" s="12"/>
      <c r="N7" s="12"/>
    </row>
    <row r="8" spans="1:14" s="3" customFormat="1" ht="28.5" x14ac:dyDescent="0.15">
      <c r="A8" s="27" t="s">
        <v>11</v>
      </c>
      <c r="B8" s="28"/>
      <c r="C8" s="29"/>
      <c r="D8" s="30"/>
      <c r="E8" s="30" t="s">
        <v>12</v>
      </c>
      <c r="F8" s="31" t="s">
        <v>13</v>
      </c>
      <c r="G8" s="31" t="s">
        <v>14</v>
      </c>
      <c r="H8" s="32" t="s">
        <v>66</v>
      </c>
      <c r="I8" s="33" t="s">
        <v>64</v>
      </c>
      <c r="J8" s="34" t="s">
        <v>15</v>
      </c>
      <c r="K8" s="35"/>
    </row>
    <row r="9" spans="1:14" s="3" customFormat="1" ht="14.25" x14ac:dyDescent="0.15">
      <c r="A9" s="36"/>
      <c r="B9" s="37"/>
      <c r="C9" s="38"/>
      <c r="D9" s="30" t="s">
        <v>16</v>
      </c>
      <c r="E9" s="39">
        <v>2350</v>
      </c>
      <c r="F9" s="40">
        <v>2350</v>
      </c>
      <c r="G9" s="40">
        <v>2350</v>
      </c>
      <c r="H9" s="31">
        <v>10</v>
      </c>
      <c r="I9" s="41">
        <f>+G9/F9</f>
        <v>1</v>
      </c>
      <c r="J9" s="34">
        <f>IF(H9*I9&lt;10,H9*I9,10)</f>
        <v>10</v>
      </c>
      <c r="K9" s="35"/>
    </row>
    <row r="10" spans="1:14" s="3" customFormat="1" ht="14.25" x14ac:dyDescent="0.15">
      <c r="A10" s="36"/>
      <c r="B10" s="37"/>
      <c r="C10" s="38"/>
      <c r="D10" s="42" t="s">
        <v>17</v>
      </c>
      <c r="E10" s="39">
        <v>2350</v>
      </c>
      <c r="F10" s="40">
        <v>2350</v>
      </c>
      <c r="G10" s="40">
        <v>2350</v>
      </c>
      <c r="H10" s="31"/>
      <c r="I10" s="41"/>
      <c r="J10" s="34"/>
      <c r="K10" s="35"/>
    </row>
    <row r="11" spans="1:14" s="3" customFormat="1" ht="14.25" x14ac:dyDescent="0.15">
      <c r="A11" s="36"/>
      <c r="B11" s="37"/>
      <c r="C11" s="38"/>
      <c r="D11" s="42" t="s">
        <v>18</v>
      </c>
      <c r="E11" s="42"/>
      <c r="F11" s="31"/>
      <c r="G11" s="31"/>
      <c r="H11" s="31"/>
      <c r="I11" s="31"/>
      <c r="J11" s="34"/>
      <c r="K11" s="35"/>
    </row>
    <row r="12" spans="1:14" s="3" customFormat="1" ht="14.25" x14ac:dyDescent="0.15">
      <c r="A12" s="43"/>
      <c r="B12" s="44"/>
      <c r="C12" s="45"/>
      <c r="D12" s="42" t="s">
        <v>19</v>
      </c>
      <c r="E12" s="30"/>
      <c r="F12" s="31"/>
      <c r="G12" s="31"/>
      <c r="H12" s="31"/>
      <c r="I12" s="31"/>
      <c r="J12" s="34"/>
      <c r="K12" s="35"/>
    </row>
    <row r="13" spans="1:14" s="3" customFormat="1" ht="14.25" x14ac:dyDescent="0.15">
      <c r="A13" s="46" t="s">
        <v>20</v>
      </c>
      <c r="B13" s="47" t="s">
        <v>21</v>
      </c>
      <c r="C13" s="48"/>
      <c r="D13" s="48"/>
      <c r="E13" s="48"/>
      <c r="F13" s="49"/>
      <c r="G13" s="47" t="s">
        <v>22</v>
      </c>
      <c r="H13" s="50"/>
      <c r="I13" s="50"/>
      <c r="J13" s="50"/>
      <c r="K13" s="51"/>
    </row>
    <row r="14" spans="1:14" s="3" customFormat="1" ht="112.15" customHeight="1" x14ac:dyDescent="0.15">
      <c r="A14" s="52"/>
      <c r="B14" s="53" t="s">
        <v>23</v>
      </c>
      <c r="C14" s="54"/>
      <c r="D14" s="54"/>
      <c r="E14" s="54"/>
      <c r="F14" s="55"/>
      <c r="G14" s="53" t="s">
        <v>24</v>
      </c>
      <c r="H14" s="54"/>
      <c r="I14" s="54"/>
      <c r="J14" s="54"/>
      <c r="K14" s="55"/>
    </row>
    <row r="15" spans="1:14" s="3" customFormat="1" ht="28.5" x14ac:dyDescent="0.15">
      <c r="A15" s="46" t="s">
        <v>25</v>
      </c>
      <c r="B15" s="32" t="s">
        <v>26</v>
      </c>
      <c r="C15" s="31" t="s">
        <v>27</v>
      </c>
      <c r="D15" s="24" t="s">
        <v>28</v>
      </c>
      <c r="E15" s="26"/>
      <c r="F15" s="32" t="s">
        <v>29</v>
      </c>
      <c r="G15" s="31" t="s">
        <v>30</v>
      </c>
      <c r="H15" s="56" t="s">
        <v>31</v>
      </c>
      <c r="I15" s="57"/>
      <c r="J15" s="58" t="s">
        <v>15</v>
      </c>
      <c r="K15" s="32" t="s">
        <v>32</v>
      </c>
    </row>
    <row r="16" spans="1:14" s="3" customFormat="1" ht="31.5" customHeight="1" x14ac:dyDescent="0.15">
      <c r="A16" s="59"/>
      <c r="B16" s="60" t="s">
        <v>33</v>
      </c>
      <c r="C16" s="61" t="s">
        <v>34</v>
      </c>
      <c r="D16" s="24" t="s">
        <v>35</v>
      </c>
      <c r="E16" s="26"/>
      <c r="F16" s="62" t="s">
        <v>36</v>
      </c>
      <c r="G16" s="62" t="s">
        <v>36</v>
      </c>
      <c r="H16" s="56">
        <v>8</v>
      </c>
      <c r="I16" s="57"/>
      <c r="J16" s="62">
        <v>8</v>
      </c>
      <c r="K16" s="31"/>
    </row>
    <row r="17" spans="1:11" s="3" customFormat="1" ht="28.15" customHeight="1" x14ac:dyDescent="0.15">
      <c r="A17" s="59"/>
      <c r="B17" s="63"/>
      <c r="C17" s="64"/>
      <c r="D17" s="24" t="s">
        <v>37</v>
      </c>
      <c r="E17" s="26"/>
      <c r="F17" s="62" t="s">
        <v>38</v>
      </c>
      <c r="G17" s="62" t="s">
        <v>38</v>
      </c>
      <c r="H17" s="56">
        <v>7</v>
      </c>
      <c r="I17" s="57"/>
      <c r="J17" s="62">
        <v>7</v>
      </c>
      <c r="K17" s="31"/>
    </row>
    <row r="18" spans="1:11" s="3" customFormat="1" ht="85.5" x14ac:dyDescent="0.15">
      <c r="A18" s="59"/>
      <c r="B18" s="63"/>
      <c r="C18" s="65" t="s">
        <v>39</v>
      </c>
      <c r="D18" s="24" t="s">
        <v>40</v>
      </c>
      <c r="E18" s="26"/>
      <c r="F18" s="62" t="s">
        <v>41</v>
      </c>
      <c r="G18" s="62" t="s">
        <v>41</v>
      </c>
      <c r="H18" s="56">
        <v>6</v>
      </c>
      <c r="I18" s="57"/>
      <c r="J18" s="62">
        <v>6</v>
      </c>
      <c r="K18" s="31"/>
    </row>
    <row r="19" spans="1:11" s="3" customFormat="1" ht="57" x14ac:dyDescent="0.15">
      <c r="A19" s="59"/>
      <c r="B19" s="63"/>
      <c r="C19" s="65"/>
      <c r="D19" s="24" t="s">
        <v>42</v>
      </c>
      <c r="E19" s="26"/>
      <c r="F19" s="62" t="s">
        <v>43</v>
      </c>
      <c r="G19" s="62" t="s">
        <v>43</v>
      </c>
      <c r="H19" s="56">
        <v>7</v>
      </c>
      <c r="I19" s="57"/>
      <c r="J19" s="62">
        <v>7</v>
      </c>
      <c r="K19" s="31"/>
    </row>
    <row r="20" spans="1:11" s="3" customFormat="1" ht="28.5" x14ac:dyDescent="0.15">
      <c r="A20" s="59"/>
      <c r="B20" s="63"/>
      <c r="C20" s="61" t="s">
        <v>44</v>
      </c>
      <c r="D20" s="24" t="s">
        <v>45</v>
      </c>
      <c r="E20" s="26"/>
      <c r="F20" s="66" t="s">
        <v>46</v>
      </c>
      <c r="G20" s="67">
        <v>44185</v>
      </c>
      <c r="H20" s="56">
        <v>2</v>
      </c>
      <c r="I20" s="57"/>
      <c r="J20" s="31">
        <v>2</v>
      </c>
      <c r="K20" s="31"/>
    </row>
    <row r="21" spans="1:11" s="3" customFormat="1" ht="42.75" x14ac:dyDescent="0.15">
      <c r="A21" s="59"/>
      <c r="B21" s="63"/>
      <c r="C21" s="64"/>
      <c r="D21" s="24" t="s">
        <v>47</v>
      </c>
      <c r="E21" s="26"/>
      <c r="F21" s="66" t="s">
        <v>48</v>
      </c>
      <c r="G21" s="66" t="s">
        <v>48</v>
      </c>
      <c r="H21" s="56">
        <v>2</v>
      </c>
      <c r="I21" s="57"/>
      <c r="J21" s="31">
        <v>2</v>
      </c>
      <c r="K21" s="31"/>
    </row>
    <row r="22" spans="1:11" s="3" customFormat="1" ht="28.5" x14ac:dyDescent="0.15">
      <c r="A22" s="59"/>
      <c r="B22" s="63"/>
      <c r="C22" s="64"/>
      <c r="D22" s="24" t="s">
        <v>49</v>
      </c>
      <c r="E22" s="26"/>
      <c r="F22" s="66" t="s">
        <v>50</v>
      </c>
      <c r="G22" s="67">
        <v>44561</v>
      </c>
      <c r="H22" s="56">
        <v>2</v>
      </c>
      <c r="I22" s="57"/>
      <c r="J22" s="31">
        <v>2</v>
      </c>
      <c r="K22" s="31"/>
    </row>
    <row r="23" spans="1:11" s="3" customFormat="1" ht="57" x14ac:dyDescent="0.15">
      <c r="A23" s="59"/>
      <c r="B23" s="63"/>
      <c r="C23" s="64"/>
      <c r="D23" s="24" t="s">
        <v>51</v>
      </c>
      <c r="E23" s="26"/>
      <c r="F23" s="66" t="s">
        <v>52</v>
      </c>
      <c r="G23" s="66" t="s">
        <v>52</v>
      </c>
      <c r="H23" s="56">
        <v>3</v>
      </c>
      <c r="I23" s="57"/>
      <c r="J23" s="31">
        <v>3</v>
      </c>
      <c r="K23" s="31"/>
    </row>
    <row r="24" spans="1:11" s="3" customFormat="1" ht="71.25" x14ac:dyDescent="0.15">
      <c r="A24" s="59"/>
      <c r="B24" s="63"/>
      <c r="C24" s="64"/>
      <c r="D24" s="24" t="s">
        <v>53</v>
      </c>
      <c r="E24" s="26"/>
      <c r="F24" s="66" t="s">
        <v>54</v>
      </c>
      <c r="G24" s="66" t="s">
        <v>54</v>
      </c>
      <c r="H24" s="56">
        <v>3</v>
      </c>
      <c r="I24" s="57"/>
      <c r="J24" s="31">
        <v>3</v>
      </c>
      <c r="K24" s="31"/>
    </row>
    <row r="25" spans="1:11" s="3" customFormat="1" ht="54" customHeight="1" x14ac:dyDescent="0.15">
      <c r="A25" s="59"/>
      <c r="B25" s="63"/>
      <c r="C25" s="68" t="s">
        <v>55</v>
      </c>
      <c r="D25" s="24" t="s">
        <v>56</v>
      </c>
      <c r="E25" s="26"/>
      <c r="F25" s="62" t="s">
        <v>57</v>
      </c>
      <c r="G25" s="62" t="s">
        <v>57</v>
      </c>
      <c r="H25" s="56">
        <v>10</v>
      </c>
      <c r="I25" s="57"/>
      <c r="J25" s="31">
        <v>10</v>
      </c>
      <c r="K25" s="31"/>
    </row>
    <row r="26" spans="1:11" s="3" customFormat="1" ht="281.64999999999998" customHeight="1" x14ac:dyDescent="0.15">
      <c r="A26" s="59"/>
      <c r="B26" s="69" t="s">
        <v>58</v>
      </c>
      <c r="C26" s="68" t="s">
        <v>59</v>
      </c>
      <c r="D26" s="24" t="s">
        <v>60</v>
      </c>
      <c r="E26" s="26"/>
      <c r="F26" s="62" t="s">
        <v>61</v>
      </c>
      <c r="G26" s="62" t="s">
        <v>61</v>
      </c>
      <c r="H26" s="56">
        <v>40</v>
      </c>
      <c r="I26" s="57"/>
      <c r="J26" s="31">
        <v>35</v>
      </c>
      <c r="K26" s="31" t="s">
        <v>62</v>
      </c>
    </row>
    <row r="27" spans="1:11" s="3" customFormat="1" ht="20.25" customHeight="1" x14ac:dyDescent="0.15">
      <c r="A27" s="70" t="s">
        <v>63</v>
      </c>
      <c r="B27" s="70"/>
      <c r="C27" s="70"/>
      <c r="D27" s="70"/>
      <c r="E27" s="70"/>
      <c r="F27" s="70"/>
      <c r="G27" s="70"/>
      <c r="H27" s="70"/>
      <c r="I27" s="70"/>
      <c r="J27" s="58">
        <f>J9+SUM(J16:J26)</f>
        <v>95</v>
      </c>
      <c r="K27" s="30"/>
    </row>
    <row r="28" spans="1:11" s="5" customFormat="1" ht="14.25" x14ac:dyDescent="0.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s="3" customFormat="1" ht="14.25" x14ac:dyDescent="0.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s="3" customFormat="1" ht="14.25" x14ac:dyDescent="0.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s="3" customFormat="1" ht="14.25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s="3" customFormat="1" ht="14.25" x14ac:dyDescent="0.15">
      <c r="E32" s="10"/>
      <c r="F32" s="10"/>
      <c r="G32" s="10"/>
      <c r="J32" s="13"/>
    </row>
  </sheetData>
  <mergeCells count="58">
    <mergeCell ref="A8:C12"/>
    <mergeCell ref="A28:K28"/>
    <mergeCell ref="A29:K29"/>
    <mergeCell ref="A30:K30"/>
    <mergeCell ref="A31:K31"/>
    <mergeCell ref="A13:A14"/>
    <mergeCell ref="A15:A26"/>
    <mergeCell ref="B16:B25"/>
    <mergeCell ref="C16:C17"/>
    <mergeCell ref="C18:C19"/>
    <mergeCell ref="C20:C24"/>
    <mergeCell ref="D25:E25"/>
    <mergeCell ref="H25:I25"/>
    <mergeCell ref="D26:E26"/>
    <mergeCell ref="H26:I26"/>
    <mergeCell ref="A27:I27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2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