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75" windowWidth="19425" windowHeight="11595" tabRatio="817"/>
  </bookViews>
  <sheets>
    <sheet name="292-2021年公路保洁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9" l="1"/>
  <c r="I9" i="19"/>
  <c r="I8" i="19" l="1"/>
  <c r="J8" i="19" s="1"/>
  <c r="J22" i="19" s="1"/>
</calcChain>
</file>

<file path=xl/sharedStrings.xml><?xml version="1.0" encoding="utf-8"?>
<sst xmlns="http://schemas.openxmlformats.org/spreadsheetml/2006/main" count="75" uniqueCount="62">
  <si>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</si>
  <si>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</si>
  <si>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</si>
  <si>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</si>
  <si>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</si>
  <si>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</si>
  <si>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</si>
  <si>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</si>
  <si>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</si>
  <si>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</si>
  <si>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</si>
  <si>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</si>
  <si>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</si>
  <si>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</si>
  <si>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</si>
  <si>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普通公路清扫保洁质量与作业要求指南（试行）》(京交函〔2018〕1598号)等有关规范，做好国道、市道及县道的道路清扫保洁工作，确保达到规定清扫频次及清扫效果；改善道路通行条件，提升路域整体环境，提高公路服务水平。</t>
  </si>
  <si>
    <t>管养道路均按照规范规定的清扫频次和清扫效果进行保洁，道路的通行条件得到改善，路域环境整体提升，公路服务水平得到提高。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</si>
  <si>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</si>
  <si>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</si>
  <si>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</si>
  <si>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</si>
  <si>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</si>
  <si>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</si>
  <si>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</si>
  <si>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</si>
  <si>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保洁里程</t>
  </si>
  <si>
    <t>508.661公里</t>
  </si>
  <si>
    <t>质量指标
（13分）</t>
  </si>
  <si>
    <t>质量等级</t>
  </si>
  <si>
    <t>符合《公路工程质量检验评定标准》中的工程验收标准，达到合格等级</t>
  </si>
  <si>
    <t>养护标准</t>
  </si>
  <si>
    <t>满足《普通公路清扫保洁质量与作业要求指南（试行）》要求</t>
  </si>
  <si>
    <t>进度指标
（12分）</t>
  </si>
  <si>
    <t>项目实施进度</t>
  </si>
  <si>
    <t>招标时间：2020年11月，合同签订时间：2021年1月，项目实施时间：2021年1月-2021年12月，项目验收时间：2021年12月底</t>
  </si>
  <si>
    <t>项目招标、实施和验收均按目标时间完成</t>
  </si>
  <si>
    <t>资金支付进度</t>
  </si>
  <si>
    <t>根据项目实际实施进度和合同金额按时完成资金拨付</t>
  </si>
  <si>
    <t>均已按时完成资金支付</t>
  </si>
  <si>
    <t>成本指标
（10分）</t>
  </si>
  <si>
    <t>项目预算控制数</t>
  </si>
  <si>
    <t>3976万元</t>
  </si>
  <si>
    <t>效
果
指
标
(40分)</t>
  </si>
  <si>
    <t>效益指标
（40分）</t>
  </si>
  <si>
    <t>社会效益</t>
  </si>
  <si>
    <t>改善道路通行条件，提升路域整体环境，提高公路服务水平</t>
  </si>
  <si>
    <t>得到改善和提高</t>
  </si>
  <si>
    <t>总分</t>
  </si>
  <si>
    <t>2021年公路保洁</t>
    <phoneticPr fontId="10" type="noConversion"/>
  </si>
  <si>
    <t>北京市交通委员会通州公路分局</t>
    <phoneticPr fontId="10" type="noConversion"/>
  </si>
  <si>
    <t>支撑资料不够充分</t>
    <phoneticPr fontId="10" type="noConversion"/>
  </si>
  <si>
    <t>项目负责人</t>
  </si>
  <si>
    <t>崔铁军</t>
    <phoneticPr fontId="10" type="noConversion"/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</si>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</sst>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0" fontId="13" fillId="0" borderId="8" xfId="4" applyFont="1" applyBorder="1" applyAlignment="1">
      <alignment horizontal="right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2" xfId="4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15" xfId="6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0" fontId="13" fillId="0" borderId="8" xfId="6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3" zoomScale="70" zoomScaleNormal="70" workbookViewId="0">
      <selection activeCell="K22" sqref="A4:K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6" width="24.125" style="4" customWidth="1"/>
    <col min="7" max="7" width="23.5" style="4" customWidth="1"/>
    <col min="8" max="8" width="9.5" customWidth="1"/>
    <col min="9" max="9" width="24.875" customWidth="1"/>
    <col min="10" max="10" width="8.75" style="5" customWidth="1"/>
    <col min="11" max="11" width="14.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48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3</v>
      </c>
      <c r="B5" s="13"/>
      <c r="C5" s="14"/>
      <c r="D5" s="12" t="s">
        <v>61</v>
      </c>
      <c r="E5" s="13"/>
      <c r="F5" s="14"/>
      <c r="G5" s="12" t="s">
        <v>4</v>
      </c>
      <c r="H5" s="14"/>
      <c r="I5" s="12" t="s">
        <v>49</v>
      </c>
      <c r="J5" s="13"/>
      <c r="K5" s="14"/>
    </row>
    <row r="6" spans="1:11" s="3" customFormat="1" ht="20.25" customHeight="1" x14ac:dyDescent="0.15">
      <c r="A6" s="12" t="s">
        <v>51</v>
      </c>
      <c r="B6" s="13"/>
      <c r="C6" s="14"/>
      <c r="D6" s="12" t="s">
        <v>52</v>
      </c>
      <c r="E6" s="13"/>
      <c r="F6" s="14"/>
      <c r="G6" s="12" t="s">
        <v>53</v>
      </c>
      <c r="H6" s="14"/>
      <c r="I6" s="12">
        <v>60526289</v>
      </c>
      <c r="J6" s="13"/>
      <c r="K6" s="14"/>
    </row>
    <row r="7" spans="1:11" s="3" customFormat="1" ht="26.25" customHeight="1" x14ac:dyDescent="0.15">
      <c r="A7" s="15" t="s">
        <v>5</v>
      </c>
      <c r="B7" s="16"/>
      <c r="C7" s="17"/>
      <c r="D7" s="18"/>
      <c r="E7" s="18" t="s">
        <v>54</v>
      </c>
      <c r="F7" s="19" t="s">
        <v>55</v>
      </c>
      <c r="G7" s="19" t="s">
        <v>56</v>
      </c>
      <c r="H7" s="20" t="s">
        <v>57</v>
      </c>
      <c r="I7" s="21" t="s">
        <v>58</v>
      </c>
      <c r="J7" s="22" t="s">
        <v>6</v>
      </c>
      <c r="K7" s="23"/>
    </row>
    <row r="8" spans="1:11" s="3" customFormat="1" ht="20.25" customHeight="1" x14ac:dyDescent="0.15">
      <c r="A8" s="24"/>
      <c r="B8" s="25"/>
      <c r="C8" s="26"/>
      <c r="D8" s="18" t="s">
        <v>7</v>
      </c>
      <c r="E8" s="27">
        <v>3976</v>
      </c>
      <c r="F8" s="27">
        <v>3976</v>
      </c>
      <c r="G8" s="28">
        <v>3976</v>
      </c>
      <c r="H8" s="19">
        <v>10</v>
      </c>
      <c r="I8" s="29">
        <f>+G8/F8</f>
        <v>1</v>
      </c>
      <c r="J8" s="22">
        <f>IF(H8*I8&lt;10,H8*I8,10)</f>
        <v>10</v>
      </c>
      <c r="K8" s="23" t="s">
        <v>8</v>
      </c>
    </row>
    <row r="9" spans="1:11" s="3" customFormat="1" ht="20.25" customHeight="1" x14ac:dyDescent="0.15">
      <c r="A9" s="24"/>
      <c r="B9" s="25"/>
      <c r="C9" s="26"/>
      <c r="D9" s="30" t="s">
        <v>9</v>
      </c>
      <c r="E9" s="27">
        <v>3976</v>
      </c>
      <c r="F9" s="27">
        <v>3976</v>
      </c>
      <c r="G9" s="28">
        <v>3976</v>
      </c>
      <c r="H9" s="19">
        <v>10</v>
      </c>
      <c r="I9" s="29">
        <f>+G9/F9</f>
        <v>1</v>
      </c>
      <c r="J9" s="22">
        <f>IF(H9*I9&lt;10,H9*I9,10)</f>
        <v>10</v>
      </c>
      <c r="K9" s="23" t="s">
        <v>8</v>
      </c>
    </row>
    <row r="10" spans="1:11" s="3" customFormat="1" ht="20.25" customHeight="1" x14ac:dyDescent="0.15">
      <c r="A10" s="24"/>
      <c r="B10" s="25"/>
      <c r="C10" s="26"/>
      <c r="D10" s="30" t="s">
        <v>10</v>
      </c>
      <c r="E10" s="30"/>
      <c r="F10" s="19"/>
      <c r="G10" s="19"/>
      <c r="H10" s="19"/>
      <c r="I10" s="19"/>
      <c r="J10" s="22"/>
      <c r="K10" s="23"/>
    </row>
    <row r="11" spans="1:11" s="3" customFormat="1" ht="20.25" customHeight="1" x14ac:dyDescent="0.15">
      <c r="A11" s="31"/>
      <c r="B11" s="32"/>
      <c r="C11" s="33"/>
      <c r="D11" s="30" t="s">
        <v>11</v>
      </c>
      <c r="E11" s="18"/>
      <c r="F11" s="19"/>
      <c r="G11" s="19"/>
      <c r="H11" s="19"/>
      <c r="I11" s="19"/>
      <c r="J11" s="22"/>
      <c r="K11" s="23"/>
    </row>
    <row r="12" spans="1:11" s="3" customFormat="1" ht="24" customHeight="1" x14ac:dyDescent="0.15">
      <c r="A12" s="34" t="s">
        <v>12</v>
      </c>
      <c r="B12" s="35" t="s">
        <v>13</v>
      </c>
      <c r="C12" s="36"/>
      <c r="D12" s="36"/>
      <c r="E12" s="36"/>
      <c r="F12" s="37"/>
      <c r="G12" s="35" t="s">
        <v>14</v>
      </c>
      <c r="H12" s="38"/>
      <c r="I12" s="38"/>
      <c r="J12" s="38"/>
      <c r="K12" s="39"/>
    </row>
    <row r="13" spans="1:11" s="3" customFormat="1" ht="75" customHeight="1" x14ac:dyDescent="0.15">
      <c r="A13" s="40"/>
      <c r="B13" s="35" t="s">
        <v>15</v>
      </c>
      <c r="C13" s="36"/>
      <c r="D13" s="36"/>
      <c r="E13" s="36"/>
      <c r="F13" s="37"/>
      <c r="G13" s="35" t="s">
        <v>16</v>
      </c>
      <c r="H13" s="36"/>
      <c r="I13" s="36"/>
      <c r="J13" s="36"/>
      <c r="K13" s="37"/>
    </row>
    <row r="14" spans="1:11" s="3" customFormat="1" ht="36" customHeight="1" x14ac:dyDescent="0.15">
      <c r="A14" s="34" t="s">
        <v>17</v>
      </c>
      <c r="B14" s="20" t="s">
        <v>18</v>
      </c>
      <c r="C14" s="19" t="s">
        <v>19</v>
      </c>
      <c r="D14" s="41" t="s">
        <v>20</v>
      </c>
      <c r="E14" s="42" t="s">
        <v>59</v>
      </c>
      <c r="F14" s="43"/>
      <c r="G14" s="19" t="s">
        <v>60</v>
      </c>
      <c r="H14" s="12" t="s">
        <v>21</v>
      </c>
      <c r="I14" s="14"/>
      <c r="J14" s="44" t="s">
        <v>6</v>
      </c>
      <c r="K14" s="20" t="s">
        <v>22</v>
      </c>
    </row>
    <row r="15" spans="1:11" s="3" customFormat="1" ht="33" customHeight="1" x14ac:dyDescent="0.15">
      <c r="A15" s="45"/>
      <c r="B15" s="46" t="s">
        <v>23</v>
      </c>
      <c r="C15" s="47" t="s">
        <v>24</v>
      </c>
      <c r="D15" s="48" t="s">
        <v>25</v>
      </c>
      <c r="E15" s="49" t="s">
        <v>26</v>
      </c>
      <c r="F15" s="43" t="s">
        <v>26</v>
      </c>
      <c r="G15" s="50" t="s">
        <v>26</v>
      </c>
      <c r="H15" s="12">
        <v>15</v>
      </c>
      <c r="I15" s="14"/>
      <c r="J15" s="19">
        <v>15</v>
      </c>
      <c r="K15" s="19"/>
    </row>
    <row r="16" spans="1:11" s="3" customFormat="1" ht="75.95" customHeight="1" x14ac:dyDescent="0.15">
      <c r="A16" s="45"/>
      <c r="B16" s="51"/>
      <c r="C16" s="52" t="s">
        <v>27</v>
      </c>
      <c r="D16" s="48" t="s">
        <v>28</v>
      </c>
      <c r="E16" s="49" t="s">
        <v>29</v>
      </c>
      <c r="F16" s="43" t="s">
        <v>29</v>
      </c>
      <c r="G16" s="50" t="s">
        <v>29</v>
      </c>
      <c r="H16" s="12">
        <v>6</v>
      </c>
      <c r="I16" s="14"/>
      <c r="J16" s="19">
        <v>6</v>
      </c>
      <c r="K16" s="19"/>
    </row>
    <row r="17" spans="1:11" s="3" customFormat="1" ht="60.95" customHeight="1" x14ac:dyDescent="0.15">
      <c r="A17" s="45"/>
      <c r="B17" s="51"/>
      <c r="C17" s="52"/>
      <c r="D17" s="48" t="s">
        <v>30</v>
      </c>
      <c r="E17" s="49" t="s">
        <v>31</v>
      </c>
      <c r="F17" s="43" t="s">
        <v>31</v>
      </c>
      <c r="G17" s="50" t="s">
        <v>31</v>
      </c>
      <c r="H17" s="12">
        <v>7</v>
      </c>
      <c r="I17" s="14"/>
      <c r="J17" s="19">
        <v>7</v>
      </c>
      <c r="K17" s="19"/>
    </row>
    <row r="18" spans="1:11" s="3" customFormat="1" ht="117" customHeight="1" x14ac:dyDescent="0.15">
      <c r="A18" s="45"/>
      <c r="B18" s="51"/>
      <c r="C18" s="53" t="s">
        <v>32</v>
      </c>
      <c r="D18" s="48" t="s">
        <v>33</v>
      </c>
      <c r="E18" s="49" t="s">
        <v>34</v>
      </c>
      <c r="F18" s="43" t="s">
        <v>34</v>
      </c>
      <c r="G18" s="54" t="s">
        <v>35</v>
      </c>
      <c r="H18" s="12">
        <v>6</v>
      </c>
      <c r="I18" s="14"/>
      <c r="J18" s="19">
        <v>6</v>
      </c>
      <c r="K18" s="19"/>
    </row>
    <row r="19" spans="1:11" s="3" customFormat="1" ht="46.5" customHeight="1" x14ac:dyDescent="0.15">
      <c r="A19" s="45"/>
      <c r="B19" s="51"/>
      <c r="C19" s="55"/>
      <c r="D19" s="48" t="s">
        <v>36</v>
      </c>
      <c r="E19" s="49" t="s">
        <v>37</v>
      </c>
      <c r="F19" s="43" t="s">
        <v>37</v>
      </c>
      <c r="G19" s="54" t="s">
        <v>38</v>
      </c>
      <c r="H19" s="12">
        <v>6</v>
      </c>
      <c r="I19" s="14"/>
      <c r="J19" s="19">
        <v>6</v>
      </c>
      <c r="K19" s="19"/>
    </row>
    <row r="20" spans="1:11" s="3" customFormat="1" ht="52.5" customHeight="1" x14ac:dyDescent="0.15">
      <c r="A20" s="45"/>
      <c r="B20" s="51"/>
      <c r="C20" s="56" t="s">
        <v>39</v>
      </c>
      <c r="D20" s="57" t="s">
        <v>40</v>
      </c>
      <c r="E20" s="49" t="s">
        <v>41</v>
      </c>
      <c r="F20" s="43" t="s">
        <v>41</v>
      </c>
      <c r="G20" s="50" t="s">
        <v>41</v>
      </c>
      <c r="H20" s="12">
        <v>10</v>
      </c>
      <c r="I20" s="14"/>
      <c r="J20" s="19">
        <v>10</v>
      </c>
      <c r="K20" s="19"/>
    </row>
    <row r="21" spans="1:11" s="3" customFormat="1" ht="184.5" customHeight="1" x14ac:dyDescent="0.15">
      <c r="A21" s="45"/>
      <c r="B21" s="58" t="s">
        <v>42</v>
      </c>
      <c r="C21" s="56" t="s">
        <v>43</v>
      </c>
      <c r="D21" s="59" t="s">
        <v>44</v>
      </c>
      <c r="E21" s="49" t="s">
        <v>45</v>
      </c>
      <c r="F21" s="43" t="s">
        <v>45</v>
      </c>
      <c r="G21" s="50" t="s">
        <v>46</v>
      </c>
      <c r="H21" s="12">
        <v>40</v>
      </c>
      <c r="I21" s="14"/>
      <c r="J21" s="19">
        <v>35</v>
      </c>
      <c r="K21" s="20" t="s">
        <v>50</v>
      </c>
    </row>
    <row r="22" spans="1:11" s="3" customFormat="1" ht="20.25" customHeight="1" x14ac:dyDescent="0.15">
      <c r="A22" s="60" t="s">
        <v>47</v>
      </c>
      <c r="B22" s="60"/>
      <c r="C22" s="60"/>
      <c r="D22" s="60"/>
      <c r="E22" s="60"/>
      <c r="F22" s="60"/>
      <c r="G22" s="60"/>
      <c r="H22" s="60"/>
      <c r="I22" s="60"/>
      <c r="J22" s="44">
        <f>J8+SUM(J15:J21)</f>
        <v>95</v>
      </c>
      <c r="K22" s="18"/>
    </row>
  </sheetData>
  <mergeCells count="44">
    <mergeCell ref="A6:C6"/>
    <mergeCell ref="D6:F6"/>
    <mergeCell ref="G6:H6"/>
    <mergeCell ref="I6:K6"/>
    <mergeCell ref="A1:K1"/>
    <mergeCell ref="A2:K2"/>
    <mergeCell ref="A4:C4"/>
    <mergeCell ref="D4:K4"/>
    <mergeCell ref="A5:C5"/>
    <mergeCell ref="D5:F5"/>
    <mergeCell ref="G5:H5"/>
    <mergeCell ref="I5:K5"/>
    <mergeCell ref="A22:I22"/>
    <mergeCell ref="A14:A21"/>
    <mergeCell ref="B15:B20"/>
    <mergeCell ref="C16:C17"/>
    <mergeCell ref="C18:C19"/>
    <mergeCell ref="H20:I20"/>
    <mergeCell ref="H21:I21"/>
    <mergeCell ref="H17:I17"/>
    <mergeCell ref="H18:I18"/>
    <mergeCell ref="H19:I19"/>
    <mergeCell ref="E14:F14"/>
    <mergeCell ref="E15:F15"/>
    <mergeCell ref="E16:F16"/>
    <mergeCell ref="E17:F17"/>
    <mergeCell ref="E18:F18"/>
    <mergeCell ref="E19:F19"/>
    <mergeCell ref="E20:F20"/>
    <mergeCell ref="E21:F21"/>
    <mergeCell ref="A7:C11"/>
    <mergeCell ref="B13:F13"/>
    <mergeCell ref="G13:K13"/>
    <mergeCell ref="H14:I14"/>
    <mergeCell ref="B12:F12"/>
    <mergeCell ref="G12:K12"/>
    <mergeCell ref="A12:A13"/>
    <mergeCell ref="J7:K7"/>
    <mergeCell ref="J8:K8"/>
    <mergeCell ref="J9:K9"/>
    <mergeCell ref="J10:K10"/>
    <mergeCell ref="J11:K11"/>
    <mergeCell ref="H15:I15"/>
    <mergeCell ref="H16:I16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292-2021年公路保洁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2022-05-05T08:41:43Z</cp:lastPrinted>
  <dcterms:created xsi:type="dcterms:W3CDTF">2018-03-28T06:56:00Z</dcterms:created>
  <dcterms:modified xsi:type="dcterms:W3CDTF">2022-08-10T07:45:01Z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81A1E80A65E74DC2BB8E24BA40D2661B</vt:lpwstr>
  </property>
</Properties>
</file>