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675" tabRatio="817"/>
  </bookViews>
  <sheets>
    <sheet name="4.基建修缮类" sheetId="19" r:id="rId1"/>
  </sheets>
  <calcPr calcId="145621"/>
</workbook>
</file>

<file path=xl/calcChain.xml><?xml version="1.0" encoding="utf-8"?>
<calcChain xmlns="http://schemas.openxmlformats.org/spreadsheetml/2006/main">
  <c r="I9" i="19" l="1"/>
  <c r="J9" i="19" s="1"/>
  <c r="I8" i="19"/>
  <c r="J8" i="19" s="1"/>
  <c r="I27" i="19" s="1"/>
  <c r="H27" i="19" l="1"/>
</calcChain>
</file>

<file path=xl/sharedStrings.xml><?xml version="1.0" encoding="utf-8"?>
<sst xmlns="http://schemas.openxmlformats.org/spreadsheetml/2006/main" count="85" uniqueCount="67">
  <si>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</si>
  <si>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</si>
  <si>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</si>
  <si>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通怀路（昌金路-京平高速公路）道路工程</t>
  </si>
  <si>
    <t>主管部门及代码</t>
  </si>
  <si>
    <t>实施单位</t>
  </si>
  <si>
    <t>北京市交通委员会顺义公路分局</t>
  </si>
  <si>
    <t>项目负责人</t>
  </si>
  <si>
    <t>殷硕</t>
  </si>
  <si>
    <t>联系电话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</si>
  <si>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</si>
  <si>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</si>
  <si>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</si>
  <si>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</si>
  <si>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</si>
  <si>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</si>
  <si>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</si>
  <si>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</si>
  <si>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</si>
  <si>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</si>
  <si>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</si>
  <si>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</si>
  <si>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</si>
  <si>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</si>
  <si>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</si>
  <si>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</si>
  <si>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</si>
  <si>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</si>
  <si>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</si>
  <si>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</si>
  <si>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</si>
  <si>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</si>
  <si>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</si>
  <si>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质量指标
（13分）</t>
  </si>
  <si>
    <t>工程质量标准</t>
  </si>
  <si>
    <t>符合《公路工程质量检验评定标准》JTG F80/1-2017文件规定质量标准</t>
  </si>
  <si>
    <t>一级公路/城市主干路</t>
  </si>
  <si>
    <t>时效指标
（12分）</t>
  </si>
  <si>
    <t>2021年7月前</t>
  </si>
  <si>
    <t>2021年10月前</t>
  </si>
  <si>
    <t>成本指标
（10分）</t>
  </si>
  <si>
    <t>项目预算控制数</t>
  </si>
  <si>
    <t>10000万元</t>
  </si>
  <si>
    <t>效
果
指
标
(40分)</t>
  </si>
  <si>
    <t>效益指标
（40分）</t>
  </si>
  <si>
    <t>社会效益</t>
  </si>
  <si>
    <t>完善东部路网状况，有效增强道路通行能力、缓解交通压力，为周边居民提供保障性服务。</t>
  </si>
  <si>
    <t>支撑证据不足</t>
  </si>
  <si>
    <t>经济效益</t>
  </si>
  <si>
    <t>带动顺义区木林、北小营、仁和、南彩、李桥，五个镇以及潮白河以东地区的经济发展</t>
  </si>
  <si>
    <t>可持续效益</t>
  </si>
  <si>
    <t>道路设计年限15年，为社会群众提供交通便利。</t>
  </si>
  <si>
    <t>环境效益</t>
  </si>
  <si>
    <t>路面面层使用再生沥青材料，减少旧路材料的废弃。</t>
  </si>
  <si>
    <t>总分</t>
  </si>
  <si>
    <t>三级指标</t>
    <phoneticPr fontId="10" type="noConversion"/>
  </si>
  <si>
    <t>完成施工、监理招标</t>
    <phoneticPr fontId="10" type="noConversion"/>
  </si>
  <si>
    <t>完成施工、监理合同工签订</t>
    <phoneticPr fontId="10" type="noConversion"/>
  </si>
  <si>
    <t>方案制定和前期准备时间</t>
    <phoneticPr fontId="10" type="noConversion"/>
  </si>
  <si>
    <t>招标采购时间</t>
    <phoneticPr fontId="10" type="noConversion"/>
  </si>
  <si>
    <t>施工时间</t>
    <phoneticPr fontId="10" type="noConversion"/>
  </si>
  <si>
    <t>2项</t>
  </si>
  <si>
    <t>2021年12月开始</t>
  </si>
  <si>
    <t>完成施工监理招标，完成施工监理签订合同。</t>
    <phoneticPr fontId="10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</si>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</sst>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7" fillId="0" borderId="0"/>
    <xf numFmtId="43" fontId="7" fillId="0" borderId="0" applyFont="0" applyFill="0" applyBorder="0" applyAlignment="0" applyProtection="0">
      <alignment vertical="center"/>
    </xf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1" fillId="0" borderId="8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43" fontId="11" fillId="0" borderId="8" xfId="2" applyFont="1" applyBorder="1" applyAlignment="1">
      <alignment horizontal="center" vertical="center"/>
    </xf>
    <xf numFmtId="0" fontId="11" fillId="0" borderId="13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vertical="center"/>
    </xf>
    <xf numFmtId="0" fontId="11" fillId="0" borderId="15" xfId="0" applyFont="1" applyFill="1" applyBorder="1" applyAlignment="1">
      <alignment horizontal="left" vertical="center" wrapText="1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4" xfId="0" applyFont="1" applyBorder="1" applyAlignment="1">
      <alignment horizontal="center" vertical="center" textRotation="255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/>
    </xf>
    <xf numFmtId="0" fontId="13" fillId="0" borderId="13" xfId="7" applyFont="1" applyBorder="1" applyAlignment="1">
      <alignment horizontal="center" vertical="center" wrapText="1"/>
    </xf>
    <xf numFmtId="0" fontId="13" fillId="0" borderId="13" xfId="7" applyFont="1" applyFill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11" fillId="0" borderId="8" xfId="11" applyFont="1" applyFill="1" applyBorder="1" applyAlignment="1">
      <alignment horizontal="center" vertical="center" wrapText="1"/>
    </xf>
    <xf numFmtId="0" fontId="13" fillId="0" borderId="15" xfId="7" applyFont="1" applyBorder="1" applyAlignment="1">
      <alignment horizontal="center" vertical="center" wrapText="1"/>
    </xf>
    <xf numFmtId="0" fontId="13" fillId="0" borderId="15" xfId="7" applyFont="1" applyFill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/>
    </xf>
    <xf numFmtId="0" fontId="13" fillId="0" borderId="8" xfId="7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1" fillId="0" borderId="8" xfId="11" applyFont="1" applyBorder="1" applyAlignment="1">
      <alignment horizontal="center" vertical="center" wrapText="1"/>
    </xf>
    <xf numFmtId="0" fontId="13" fillId="0" borderId="13" xfId="7" applyFont="1" applyBorder="1" applyAlignment="1">
      <alignment horizontal="center" vertical="center" wrapText="1"/>
    </xf>
    <xf numFmtId="0" fontId="13" fillId="0" borderId="8" xfId="7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 wrapText="1"/>
    </xf>
    <xf numFmtId="176" fontId="11" fillId="0" borderId="4" xfId="0" applyNumberFormat="1" applyFont="1" applyBorder="1" applyAlignment="1">
      <alignment horizontal="center" vertical="center" wrapText="1"/>
    </xf>
  </cellXfs>
  <cellStyles count="16"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1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" xfId="2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topLeftCell="A24" workbookViewId="0">
      <selection activeCell="J27" sqref="A4:K27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4" customWidth="1"/>
    <col min="6" max="7" width="16" style="4" customWidth="1"/>
    <col min="8" max="8" width="9.5" customWidth="1"/>
    <col min="9" max="9" width="12.625" customWidth="1"/>
    <col min="10" max="10" width="8.75" style="5" customWidth="1"/>
    <col min="11" max="11" width="14.7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2" customFormat="1" ht="18.7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1.25" customHeight="1" x14ac:dyDescent="0.15">
      <c r="A3" s="6"/>
      <c r="B3" s="6"/>
      <c r="C3" s="6"/>
      <c r="D3" s="6"/>
      <c r="E3" s="7"/>
      <c r="F3" s="7"/>
      <c r="G3" s="7"/>
      <c r="H3" s="6"/>
      <c r="I3" s="6"/>
      <c r="J3" s="8"/>
      <c r="K3" s="6"/>
    </row>
    <row r="4" spans="1:11" s="3" customFormat="1" ht="20.25" customHeight="1" x14ac:dyDescent="0.15">
      <c r="A4" s="12" t="s">
        <v>2</v>
      </c>
      <c r="B4" s="13"/>
      <c r="C4" s="14"/>
      <c r="D4" s="12" t="s">
        <v>3</v>
      </c>
      <c r="E4" s="13"/>
      <c r="F4" s="13"/>
      <c r="G4" s="13"/>
      <c r="H4" s="13"/>
      <c r="I4" s="13"/>
      <c r="J4" s="13"/>
      <c r="K4" s="14"/>
    </row>
    <row r="5" spans="1:11" s="3" customFormat="1" ht="20.25" customHeight="1" x14ac:dyDescent="0.15">
      <c r="A5" s="12" t="s">
        <v>4</v>
      </c>
      <c r="B5" s="13"/>
      <c r="C5" s="14"/>
      <c r="D5" s="12" t="s">
        <v>65</v>
      </c>
      <c r="E5" s="13"/>
      <c r="F5" s="14"/>
      <c r="G5" s="12" t="s">
        <v>5</v>
      </c>
      <c r="H5" s="14"/>
      <c r="I5" s="12" t="s">
        <v>6</v>
      </c>
      <c r="J5" s="13"/>
      <c r="K5" s="14"/>
    </row>
    <row r="6" spans="1:11" s="3" customFormat="1" ht="20.25" customHeight="1" x14ac:dyDescent="0.15">
      <c r="A6" s="12" t="s">
        <v>7</v>
      </c>
      <c r="B6" s="13"/>
      <c r="C6" s="14"/>
      <c r="D6" s="12" t="s">
        <v>8</v>
      </c>
      <c r="E6" s="13"/>
      <c r="F6" s="14"/>
      <c r="G6" s="12" t="s">
        <v>9</v>
      </c>
      <c r="H6" s="14"/>
      <c r="I6" s="12">
        <v>13911510855</v>
      </c>
      <c r="J6" s="13"/>
      <c r="K6" s="14"/>
    </row>
    <row r="7" spans="1:11" s="3" customFormat="1" ht="26.25" customHeight="1" x14ac:dyDescent="0.15">
      <c r="A7" s="15" t="s">
        <v>10</v>
      </c>
      <c r="B7" s="16"/>
      <c r="C7" s="17"/>
      <c r="D7" s="18"/>
      <c r="E7" s="18" t="s">
        <v>11</v>
      </c>
      <c r="F7" s="19" t="s">
        <v>12</v>
      </c>
      <c r="G7" s="19" t="s">
        <v>13</v>
      </c>
      <c r="H7" s="20" t="s">
        <v>66</v>
      </c>
      <c r="I7" s="21" t="s">
        <v>64</v>
      </c>
      <c r="J7" s="22" t="s">
        <v>14</v>
      </c>
      <c r="K7" s="19" t="s">
        <v>15</v>
      </c>
    </row>
    <row r="8" spans="1:11" s="3" customFormat="1" ht="20.25" customHeight="1" x14ac:dyDescent="0.15">
      <c r="A8" s="23"/>
      <c r="B8" s="24"/>
      <c r="C8" s="25"/>
      <c r="D8" s="18" t="s">
        <v>16</v>
      </c>
      <c r="E8" s="26"/>
      <c r="F8" s="27">
        <v>10000</v>
      </c>
      <c r="G8" s="27">
        <v>10000</v>
      </c>
      <c r="H8" s="19">
        <v>10</v>
      </c>
      <c r="I8" s="26">
        <f>+G8/F8</f>
        <v>1</v>
      </c>
      <c r="J8" s="22">
        <f>IF(H8*I8&lt;10,H8*I8,10)</f>
        <v>10</v>
      </c>
      <c r="K8" s="28" t="s">
        <v>17</v>
      </c>
    </row>
    <row r="9" spans="1:11" s="3" customFormat="1" ht="20.25" customHeight="1" x14ac:dyDescent="0.15">
      <c r="A9" s="23"/>
      <c r="B9" s="24"/>
      <c r="C9" s="25"/>
      <c r="D9" s="29" t="s">
        <v>18</v>
      </c>
      <c r="E9" s="26"/>
      <c r="F9" s="27">
        <v>10000</v>
      </c>
      <c r="G9" s="27">
        <v>10000</v>
      </c>
      <c r="H9" s="19">
        <v>10</v>
      </c>
      <c r="I9" s="26">
        <f>+G9/F9</f>
        <v>1</v>
      </c>
      <c r="J9" s="22">
        <f>IF(H9*I9&lt;10,H9*I9,10)</f>
        <v>10</v>
      </c>
      <c r="K9" s="30"/>
    </row>
    <row r="10" spans="1:11" s="3" customFormat="1" ht="20.25" customHeight="1" x14ac:dyDescent="0.15">
      <c r="A10" s="23"/>
      <c r="B10" s="24"/>
      <c r="C10" s="25"/>
      <c r="D10" s="29" t="s">
        <v>19</v>
      </c>
      <c r="E10" s="29"/>
      <c r="F10" s="19"/>
      <c r="G10" s="19"/>
      <c r="H10" s="19"/>
      <c r="I10" s="19"/>
      <c r="J10" s="31"/>
      <c r="K10" s="30"/>
    </row>
    <row r="11" spans="1:11" s="3" customFormat="1" ht="20.25" customHeight="1" x14ac:dyDescent="0.15">
      <c r="A11" s="32"/>
      <c r="B11" s="33"/>
      <c r="C11" s="34"/>
      <c r="D11" s="29" t="s">
        <v>20</v>
      </c>
      <c r="E11" s="18"/>
      <c r="F11" s="19"/>
      <c r="G11" s="19"/>
      <c r="H11" s="19"/>
      <c r="I11" s="19"/>
      <c r="J11" s="31"/>
      <c r="K11" s="35"/>
    </row>
    <row r="12" spans="1:11" s="3" customFormat="1" ht="24" customHeight="1" x14ac:dyDescent="0.15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41"/>
    </row>
    <row r="13" spans="1:11" s="3" customFormat="1" ht="81" customHeight="1" x14ac:dyDescent="0.15">
      <c r="A13" s="42"/>
      <c r="B13" s="37" t="s">
        <v>63</v>
      </c>
      <c r="C13" s="38"/>
      <c r="D13" s="38"/>
      <c r="E13" s="38"/>
      <c r="F13" s="39"/>
      <c r="G13" s="37" t="s">
        <v>63</v>
      </c>
      <c r="H13" s="38"/>
      <c r="I13" s="38"/>
      <c r="J13" s="38"/>
      <c r="K13" s="39"/>
    </row>
    <row r="14" spans="1:11" s="3" customFormat="1" ht="25.5" customHeight="1" x14ac:dyDescent="0.15">
      <c r="A14" s="36" t="s">
        <v>24</v>
      </c>
      <c r="B14" s="20" t="s">
        <v>25</v>
      </c>
      <c r="C14" s="19" t="s">
        <v>26</v>
      </c>
      <c r="D14" s="12" t="s">
        <v>55</v>
      </c>
      <c r="E14" s="14"/>
      <c r="F14" s="20" t="s">
        <v>27</v>
      </c>
      <c r="G14" s="19" t="s">
        <v>28</v>
      </c>
      <c r="H14" s="19" t="s">
        <v>29</v>
      </c>
      <c r="I14" s="31" t="s">
        <v>14</v>
      </c>
      <c r="J14" s="43" t="s">
        <v>30</v>
      </c>
      <c r="K14" s="44"/>
    </row>
    <row r="15" spans="1:11" s="3" customFormat="1" ht="25.5" customHeight="1" x14ac:dyDescent="0.15">
      <c r="A15" s="45"/>
      <c r="B15" s="46" t="s">
        <v>31</v>
      </c>
      <c r="C15" s="47" t="s">
        <v>32</v>
      </c>
      <c r="D15" s="48" t="s">
        <v>56</v>
      </c>
      <c r="E15" s="49"/>
      <c r="F15" s="50" t="s">
        <v>61</v>
      </c>
      <c r="G15" s="50" t="s">
        <v>61</v>
      </c>
      <c r="H15" s="50">
        <v>7.5</v>
      </c>
      <c r="I15" s="19">
        <v>7.5</v>
      </c>
      <c r="J15" s="12"/>
      <c r="K15" s="14"/>
    </row>
    <row r="16" spans="1:11" s="3" customFormat="1" ht="25.5" customHeight="1" x14ac:dyDescent="0.15">
      <c r="A16" s="45"/>
      <c r="B16" s="51"/>
      <c r="C16" s="52"/>
      <c r="D16" s="53" t="s">
        <v>57</v>
      </c>
      <c r="E16" s="54"/>
      <c r="F16" s="50" t="s">
        <v>61</v>
      </c>
      <c r="G16" s="50" t="s">
        <v>61</v>
      </c>
      <c r="H16" s="50">
        <v>7.5</v>
      </c>
      <c r="I16" s="19">
        <v>7.5</v>
      </c>
      <c r="J16" s="12"/>
      <c r="K16" s="14"/>
    </row>
    <row r="17" spans="1:11" s="3" customFormat="1" ht="73.150000000000006" customHeight="1" x14ac:dyDescent="0.15">
      <c r="A17" s="45"/>
      <c r="B17" s="51"/>
      <c r="C17" s="55" t="s">
        <v>33</v>
      </c>
      <c r="D17" s="48" t="s">
        <v>34</v>
      </c>
      <c r="E17" s="49"/>
      <c r="F17" s="56" t="s">
        <v>35</v>
      </c>
      <c r="G17" s="56" t="s">
        <v>35</v>
      </c>
      <c r="H17" s="50">
        <v>6.5</v>
      </c>
      <c r="I17" s="19">
        <v>6.5</v>
      </c>
      <c r="J17" s="12"/>
      <c r="K17" s="14"/>
    </row>
    <row r="18" spans="1:11" s="3" customFormat="1" ht="34.15" customHeight="1" x14ac:dyDescent="0.15">
      <c r="A18" s="45"/>
      <c r="B18" s="51"/>
      <c r="C18" s="55"/>
      <c r="D18" s="57" t="s">
        <v>34</v>
      </c>
      <c r="E18" s="58"/>
      <c r="F18" s="56" t="s">
        <v>36</v>
      </c>
      <c r="G18" s="56" t="s">
        <v>36</v>
      </c>
      <c r="H18" s="59">
        <v>6.5</v>
      </c>
      <c r="I18" s="19">
        <v>6.5</v>
      </c>
      <c r="J18" s="12"/>
      <c r="K18" s="14"/>
    </row>
    <row r="19" spans="1:11" s="3" customFormat="1" ht="32.1" customHeight="1" x14ac:dyDescent="0.15">
      <c r="A19" s="45"/>
      <c r="B19" s="51"/>
      <c r="C19" s="47" t="s">
        <v>37</v>
      </c>
      <c r="D19" s="48" t="s">
        <v>58</v>
      </c>
      <c r="E19" s="49"/>
      <c r="F19" s="56" t="s">
        <v>38</v>
      </c>
      <c r="G19" s="56" t="s">
        <v>38</v>
      </c>
      <c r="H19" s="19">
        <v>4</v>
      </c>
      <c r="I19" s="19">
        <v>4</v>
      </c>
      <c r="J19" s="12"/>
      <c r="K19" s="14"/>
    </row>
    <row r="20" spans="1:11" s="3" customFormat="1" ht="24.75" customHeight="1" x14ac:dyDescent="0.15">
      <c r="A20" s="45"/>
      <c r="B20" s="51"/>
      <c r="C20" s="52"/>
      <c r="D20" s="48" t="s">
        <v>59</v>
      </c>
      <c r="E20" s="49"/>
      <c r="F20" s="56" t="s">
        <v>39</v>
      </c>
      <c r="G20" s="56" t="s">
        <v>39</v>
      </c>
      <c r="H20" s="19">
        <v>4</v>
      </c>
      <c r="I20" s="19">
        <v>4</v>
      </c>
      <c r="J20" s="12"/>
      <c r="K20" s="14"/>
    </row>
    <row r="21" spans="1:11" s="3" customFormat="1" ht="42" customHeight="1" x14ac:dyDescent="0.15">
      <c r="A21" s="45"/>
      <c r="B21" s="51"/>
      <c r="C21" s="52"/>
      <c r="D21" s="48" t="s">
        <v>60</v>
      </c>
      <c r="E21" s="49"/>
      <c r="F21" s="56" t="s">
        <v>62</v>
      </c>
      <c r="G21" s="56" t="s">
        <v>62</v>
      </c>
      <c r="H21" s="19">
        <v>4</v>
      </c>
      <c r="I21" s="19">
        <v>4</v>
      </c>
      <c r="J21" s="12"/>
      <c r="K21" s="14"/>
    </row>
    <row r="22" spans="1:11" s="3" customFormat="1" ht="52.5" customHeight="1" x14ac:dyDescent="0.15">
      <c r="A22" s="45"/>
      <c r="B22" s="51"/>
      <c r="C22" s="60" t="s">
        <v>40</v>
      </c>
      <c r="D22" s="12" t="s">
        <v>41</v>
      </c>
      <c r="E22" s="14"/>
      <c r="F22" s="56" t="s">
        <v>42</v>
      </c>
      <c r="G22" s="56" t="s">
        <v>42</v>
      </c>
      <c r="H22" s="19">
        <v>10</v>
      </c>
      <c r="I22" s="19">
        <v>10</v>
      </c>
      <c r="J22" s="12"/>
      <c r="K22" s="14"/>
    </row>
    <row r="23" spans="1:11" s="3" customFormat="1" ht="96" customHeight="1" x14ac:dyDescent="0.15">
      <c r="A23" s="45"/>
      <c r="B23" s="61" t="s">
        <v>43</v>
      </c>
      <c r="C23" s="46" t="s">
        <v>44</v>
      </c>
      <c r="D23" s="62" t="s">
        <v>45</v>
      </c>
      <c r="E23" s="63"/>
      <c r="F23" s="56" t="s">
        <v>46</v>
      </c>
      <c r="G23" s="56" t="s">
        <v>46</v>
      </c>
      <c r="H23" s="19">
        <v>10</v>
      </c>
      <c r="I23" s="19">
        <v>6</v>
      </c>
      <c r="J23" s="12" t="s">
        <v>47</v>
      </c>
      <c r="K23" s="14"/>
    </row>
    <row r="24" spans="1:11" s="3" customFormat="1" ht="93" customHeight="1" x14ac:dyDescent="0.15">
      <c r="A24" s="45"/>
      <c r="B24" s="61"/>
      <c r="C24" s="51"/>
      <c r="D24" s="62" t="s">
        <v>48</v>
      </c>
      <c r="E24" s="63"/>
      <c r="F24" s="56" t="s">
        <v>49</v>
      </c>
      <c r="G24" s="56" t="s">
        <v>49</v>
      </c>
      <c r="H24" s="19">
        <v>10</v>
      </c>
      <c r="I24" s="19">
        <v>6</v>
      </c>
      <c r="J24" s="12" t="s">
        <v>47</v>
      </c>
      <c r="K24" s="14"/>
    </row>
    <row r="25" spans="1:11" s="3" customFormat="1" ht="53.1" customHeight="1" x14ac:dyDescent="0.15">
      <c r="A25" s="45"/>
      <c r="B25" s="61"/>
      <c r="C25" s="51"/>
      <c r="D25" s="62" t="s">
        <v>50</v>
      </c>
      <c r="E25" s="63"/>
      <c r="F25" s="56" t="s">
        <v>51</v>
      </c>
      <c r="G25" s="56" t="s">
        <v>51</v>
      </c>
      <c r="H25" s="19">
        <v>10</v>
      </c>
      <c r="I25" s="19">
        <v>8</v>
      </c>
      <c r="J25" s="12" t="s">
        <v>47</v>
      </c>
      <c r="K25" s="14"/>
    </row>
    <row r="26" spans="1:11" s="3" customFormat="1" ht="71.099999999999994" customHeight="1" x14ac:dyDescent="0.15">
      <c r="A26" s="45"/>
      <c r="B26" s="61"/>
      <c r="C26" s="51"/>
      <c r="D26" s="62" t="s">
        <v>52</v>
      </c>
      <c r="E26" s="63"/>
      <c r="F26" s="56" t="s">
        <v>53</v>
      </c>
      <c r="G26" s="56" t="s">
        <v>53</v>
      </c>
      <c r="H26" s="19">
        <v>10</v>
      </c>
      <c r="I26" s="19">
        <v>10</v>
      </c>
      <c r="J26" s="12"/>
      <c r="K26" s="14"/>
    </row>
    <row r="27" spans="1:11" s="3" customFormat="1" ht="20.25" customHeight="1" x14ac:dyDescent="0.15">
      <c r="A27" s="64" t="s">
        <v>54</v>
      </c>
      <c r="B27" s="65"/>
      <c r="C27" s="65"/>
      <c r="D27" s="65"/>
      <c r="E27" s="65"/>
      <c r="F27" s="65"/>
      <c r="G27" s="66"/>
      <c r="H27" s="31">
        <f>H8+SUM(H15:H26)</f>
        <v>100</v>
      </c>
      <c r="I27" s="31">
        <f>J8+SUM(I15:I26)</f>
        <v>90</v>
      </c>
      <c r="J27" s="67"/>
      <c r="K27" s="68"/>
    </row>
  </sheetData>
  <mergeCells count="54">
    <mergeCell ref="D26:E26"/>
    <mergeCell ref="J26:K26"/>
    <mergeCell ref="A27:G27"/>
    <mergeCell ref="J27:K27"/>
    <mergeCell ref="A12:A13"/>
    <mergeCell ref="A14:A26"/>
    <mergeCell ref="B15:B22"/>
    <mergeCell ref="B23:B26"/>
    <mergeCell ref="C15:C16"/>
    <mergeCell ref="C17:C18"/>
    <mergeCell ref="C19:C21"/>
    <mergeCell ref="C23:C26"/>
    <mergeCell ref="D23:E23"/>
    <mergeCell ref="J23:K23"/>
    <mergeCell ref="D24:E24"/>
    <mergeCell ref="J24:K24"/>
    <mergeCell ref="D25:E25"/>
    <mergeCell ref="J25:K25"/>
    <mergeCell ref="D21:E21"/>
    <mergeCell ref="J21:K21"/>
    <mergeCell ref="D22:E22"/>
    <mergeCell ref="J22:K22"/>
    <mergeCell ref="D18:E18"/>
    <mergeCell ref="J18:K18"/>
    <mergeCell ref="D19:E19"/>
    <mergeCell ref="J19:K19"/>
    <mergeCell ref="D20:E20"/>
    <mergeCell ref="J20:K20"/>
    <mergeCell ref="D16:E16"/>
    <mergeCell ref="J16:K16"/>
    <mergeCell ref="D17:E17"/>
    <mergeCell ref="J17:K17"/>
    <mergeCell ref="B13:F13"/>
    <mergeCell ref="G13:K13"/>
    <mergeCell ref="D14:E14"/>
    <mergeCell ref="J14:K14"/>
    <mergeCell ref="D15:E15"/>
    <mergeCell ref="J15:K15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4:C4"/>
    <mergeCell ref="D4:K4"/>
    <mergeCell ref="A5:C5"/>
    <mergeCell ref="D5:F5"/>
    <mergeCell ref="G5:H5"/>
    <mergeCell ref="I5:K5"/>
  </mergeCells>
  <phoneticPr fontId="10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2022-05-30T01:56:00Z</cp:lastPrinted>
  <dcterms:created xsi:type="dcterms:W3CDTF">2018-03-28T06:56:00Z</dcterms:created>
  <dcterms:modified xsi:type="dcterms:W3CDTF">2022-08-10T08:36:47Z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07A8B02920CA46A5AA64B683ED347D97</vt:lpwstr>
  </property>
  <property fmtid="{D5CDD505-2E9C-101B-9397-08002B2CF9AE}" pid="4" name="commondata">
    <vt:lpwstr>eyJoZGlkIjoiZjBlZjljMDc5M2EwZGI1ODk3YWU2Y2Y0OGQ5ZTMzMmIifQ==</vt:lpwstr>
  </property>
</Properties>
</file>