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75" windowWidth="19425" windowHeight="11595" tabRatio="817"/>
  </bookViews>
  <sheets>
    <sheet name="12.综合类" sheetId="25" r:id="rId1"/>
  </sheets>
  <calcPr calcId="145621"/>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10" i="25" l="1"/>
  <c r="I10" i="25"/>
  <c r="I9" i="25" l="1"/>
  <c r="J9" i="25" l="1"/>
  <c r="J24" i="25" s="1"/>
</calcChain>
</file>

<file path=xl/sharedStrings.xml><?xml version="1.0" encoding="utf-8"?>
<sst xmlns="http://schemas.openxmlformats.org/spreadsheetml/2006/main" count="72" uniqueCount="65">
  <si>
    <r>
      <rPr>
        <b/>
        <sz val="18"/>
        <color indexed="8"/>
        <rFont val="宋体"/>
        <family val="3"/>
        <charset val="134"/>
      </rPr>
      <t>项目支出绩效自评表</t>
    </r>
    <r>
      <rPr>
        <sz val="18"/>
        <color indexed="8"/>
        <rFont val="宋体"/>
        <family val="3"/>
        <charset val="134"/>
      </rPr>
      <t xml:space="preserve"> </t>
    </r>
  </si>
  <si>
    <t>项目名称</t>
  </si>
  <si>
    <t>主管部门及代码</t>
  </si>
  <si>
    <t>实施单位</t>
  </si>
  <si>
    <t>项目资金                    （万元）</t>
  </si>
  <si>
    <t>得分</t>
  </si>
  <si>
    <t>年度资金总额：</t>
  </si>
  <si>
    <t>执行率*该指标分值，最高不得超过分值上限</t>
  </si>
  <si>
    <t>其他资金</t>
  </si>
  <si>
    <t>年度总体目标</t>
  </si>
  <si>
    <t>绩效指标</t>
  </si>
  <si>
    <t>一级指标</t>
  </si>
  <si>
    <t>二级指标</t>
  </si>
  <si>
    <t>三级指标</t>
  </si>
  <si>
    <t>分值</t>
  </si>
  <si>
    <t>产
出
指
标
(50分)</t>
  </si>
  <si>
    <t>数量指标
（15分）</t>
  </si>
  <si>
    <t>质量指标
（13分）</t>
  </si>
  <si>
    <t>成本指标
（10分）</t>
  </si>
  <si>
    <t>项目预算控制数</t>
  </si>
  <si>
    <t>效
果
指
标
(40分)</t>
  </si>
  <si>
    <t>总分</t>
  </si>
  <si>
    <t>其中：当年财政拨款</t>
    <phoneticPr fontId="11" type="noConversion"/>
  </si>
  <si>
    <t>上年结转资金</t>
    <phoneticPr fontId="11" type="noConversion"/>
  </si>
  <si>
    <t>时效指标
（12分）</t>
    <phoneticPr fontId="11" type="noConversion"/>
  </si>
  <si>
    <t>效益指标
（40分）</t>
    <phoneticPr fontId="11" type="noConversion"/>
  </si>
  <si>
    <t>偏差原因分析及改进措施</t>
  </si>
  <si>
    <t>（2021年度）</t>
    <phoneticPr fontId="11" type="noConversion"/>
  </si>
  <si>
    <t>2021年孙王场平房鉴定费</t>
    <phoneticPr fontId="11" type="noConversion"/>
  </si>
  <si>
    <t>北京市交通委员会通州公路分局</t>
    <phoneticPr fontId="11" type="noConversion"/>
  </si>
  <si>
    <t>按进度计划完成</t>
    <phoneticPr fontId="11" type="noConversion"/>
  </si>
  <si>
    <t>12万元</t>
    <phoneticPr fontId="11" type="noConversion"/>
  </si>
  <si>
    <t>11.8万元</t>
    <phoneticPr fontId="11" type="noConversion"/>
  </si>
  <si>
    <t>按照区住建委文件要求，我分局孙王场平房建成已约40年，存在房屋安全问题，需要进行房屋鉴定。经与住建委名录内检测单位询价，该处房屋鉴定费用约12万元。</t>
    <phoneticPr fontId="11" type="noConversion"/>
  </si>
  <si>
    <t>房屋鉴定面积</t>
  </si>
  <si>
    <t>房屋鉴定项目</t>
  </si>
  <si>
    <t>出具鉴定报告</t>
  </si>
  <si>
    <t>742平方米</t>
    <phoneticPr fontId="11" type="noConversion"/>
  </si>
  <si>
    <t>1项</t>
    <phoneticPr fontId="11" type="noConversion"/>
  </si>
  <si>
    <t>4份</t>
    <phoneticPr fontId="11" type="noConversion"/>
  </si>
  <si>
    <t>项目质量标准</t>
    <phoneticPr fontId="11" type="noConversion"/>
  </si>
  <si>
    <t>符合《建筑工程施工质量验收统一标准》（GB503000-2001）相关规定</t>
    <phoneticPr fontId="11" type="noConversion"/>
  </si>
  <si>
    <t>项目实施进度</t>
    <phoneticPr fontId="13" type="noConversion"/>
  </si>
  <si>
    <t>资金支付进度</t>
    <phoneticPr fontId="13" type="noConversion"/>
  </si>
  <si>
    <t>2021年6月完成合同签订；2021年12月完成平房鉴定；2021年12月出具报告</t>
    <phoneticPr fontId="11" type="noConversion"/>
  </si>
  <si>
    <t>根据合同约定，鉴定工作完成后，2021年12月31日前完成支付</t>
    <phoneticPr fontId="11" type="noConversion"/>
  </si>
  <si>
    <t>合同未按规定时间签订</t>
    <phoneticPr fontId="11" type="noConversion"/>
  </si>
  <si>
    <t>对我分局孙王场平房存在的房屋安全问题，进行房屋鉴定，保障分局职工安全与机构稳定运行。</t>
    <phoneticPr fontId="11" type="noConversion"/>
  </si>
  <si>
    <t>社会效益</t>
    <phoneticPr fontId="11" type="noConversion"/>
  </si>
  <si>
    <t>得到保障</t>
    <phoneticPr fontId="11" type="noConversion"/>
  </si>
  <si>
    <t>项目负责人</t>
    <phoneticPr fontId="11" type="noConversion"/>
  </si>
  <si>
    <t>刘长新</t>
    <phoneticPr fontId="11" type="noConversion"/>
  </si>
  <si>
    <t>联系电话</t>
    <phoneticPr fontId="11" type="noConversion"/>
  </si>
  <si>
    <t>年初预算数</t>
    <phoneticPr fontId="11" type="noConversion"/>
  </si>
  <si>
    <t>全年预算数</t>
    <phoneticPr fontId="11" type="noConversion"/>
  </si>
  <si>
    <t>全年执行数</t>
    <phoneticPr fontId="11" type="noConversion"/>
  </si>
  <si>
    <t>分值</t>
    <phoneticPr fontId="11" type="noConversion"/>
  </si>
  <si>
    <t>执行率</t>
    <phoneticPr fontId="11" type="noConversion"/>
  </si>
  <si>
    <t>年度指标值</t>
    <phoneticPr fontId="11" type="noConversion"/>
  </si>
  <si>
    <t>实际完成值</t>
    <phoneticPr fontId="11" type="noConversion"/>
  </si>
  <si>
    <t>预期目标</t>
    <phoneticPr fontId="11" type="noConversion"/>
  </si>
  <si>
    <t>实际完成情况</t>
    <phoneticPr fontId="11" type="noConversion"/>
  </si>
  <si>
    <t>经报价必选，选择中电投工程研究检测评定中心有限公司对孙王场平房进行了房屋建筑结构综合安全性（含抗震）鉴定，并出具了鉴定报告。且经过必选，节省预算资金2000元。</t>
    <phoneticPr fontId="11" type="noConversion"/>
  </si>
  <si>
    <r>
      <t>北京市交通委员会1</t>
    </r>
    <r>
      <rPr>
        <sz val="10.5"/>
        <color rgb="FF000000"/>
        <rFont val="仿宋_GB2312"/>
        <family val="3"/>
        <charset val="134"/>
      </rPr>
      <t>70</t>
    </r>
  </si>
  <si>
    <t>依据不充分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</si>
</sst>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9"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11"/>
      <color theme="1"/>
      <name val="宋体"/>
      <family val="3"/>
      <charset val="134"/>
      <scheme val="minor"/>
    </font>
    <font>
      <sz val="9"/>
      <name val="宋体"/>
      <family val="3"/>
      <charset val="134"/>
    </font>
    <font>
      <sz val="10.5"/>
      <color theme="1"/>
      <name val="仿宋_GB2312"/>
      <family val="3"/>
      <charset val="134"/>
    </font>
    <font>
      <sz val="10.5"/>
      <color rgb="FF000000"/>
      <name val="仿宋_GB2312"/>
      <family val="3"/>
      <charset val="134"/>
    </font>
    <font>
      <sz val="10.5"/>
      <name val="仿宋_GB2312"/>
      <family val="3"/>
      <charset val="134"/>
    </font>
    <font>
      <sz val="10.5"/>
      <color indexed="8"/>
      <name val="仿宋_GB2312"/>
      <family val="3"/>
      <charset val="134"/>
    </font>
    <font>
      <b/>
      <sz val="10.5"/>
      <color theme="1"/>
      <name val="仿宋_GB2312"/>
      <family val="3"/>
      <charset val="134"/>
    </font>
  </fonts>
  <fills count="2">
    <fill>
      <patternFill patternType="none"/>
    </fill>
    <fill>
      <patternFill patternType="gray125"/>
    </fill>
  </fills>
  <borders count="16">
    <border>
      <left/>
      <right/>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58">
    <xf numFmtId="0" fontId="0" fillId="0" borderId="0" xfId="0">
      <alignment vertical="center"/>
    </xf>
    <xf numFmtId="0" fontId="1"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2" xfId="0" applyBorder="1" applyAlignment="1">
      <alignment vertical="center" wrapText="1"/>
    </xf>
    <xf numFmtId="0" fontId="0" fillId="0" borderId="2" xfId="0" applyBorder="1" applyAlignment="1">
      <alignment horizontal="center" vertical="center" wrapText="1"/>
    </xf>
    <xf numFmtId="176" fontId="0" fillId="0" borderId="2" xfId="0" applyNumberFormat="1" applyBorder="1" applyAlignment="1">
      <alignment horizontal="center" vertical="center" wrapText="1"/>
    </xf>
    <xf numFmtId="0" fontId="12" fillId="0" borderId="0" xfId="0" applyFont="1">
      <alignment vertical="center"/>
    </xf>
    <xf numFmtId="0" fontId="12" fillId="0" borderId="0" xfId="0" applyFont="1" applyBorder="1">
      <alignment vertical="center"/>
    </xf>
    <xf numFmtId="0" fontId="12" fillId="0" borderId="0" xfId="0" applyFont="1" applyAlignment="1">
      <alignment horizontal="center" vertical="center"/>
    </xf>
    <xf numFmtId="176" fontId="12" fillId="0" borderId="0" xfId="0" applyNumberFormat="1" applyFont="1" applyAlignment="1">
      <alignment horizontal="center" vertical="center" wrapText="1"/>
    </xf>
    <xf numFmtId="0" fontId="12" fillId="0" borderId="0" xfId="0" applyFont="1" applyBorder="1" applyAlignment="1">
      <alignment horizontal="left" vertical="center"/>
    </xf>
    <xf numFmtId="0" fontId="12" fillId="0" borderId="0" xfId="0" applyFont="1" applyBorder="1" applyAlignment="1">
      <alignment horizontal="lef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vertical="center"/>
    </xf>
    <xf numFmtId="0" fontId="14" fillId="0" borderId="8" xfId="0" applyFont="1" applyBorder="1" applyAlignment="1">
      <alignment horizontal="center" vertical="center"/>
    </xf>
    <xf numFmtId="0" fontId="14" fillId="0" borderId="8" xfId="0" applyFont="1" applyBorder="1" applyAlignment="1">
      <alignment horizontal="center" vertical="center" wrapText="1"/>
    </xf>
    <xf numFmtId="0" fontId="14" fillId="0" borderId="8" xfId="0" applyFont="1" applyFill="1" applyBorder="1" applyAlignment="1">
      <alignment horizontal="center" vertical="center" wrapText="1"/>
    </xf>
    <xf numFmtId="176" fontId="14" fillId="0" borderId="3" xfId="0" applyNumberFormat="1" applyFont="1" applyFill="1" applyBorder="1" applyAlignment="1">
      <alignment horizontal="center" vertical="center" wrapText="1"/>
    </xf>
    <xf numFmtId="176" fontId="14" fillId="0" borderId="5" xfId="0" applyNumberFormat="1" applyFont="1" applyFill="1" applyBorder="1" applyAlignment="1">
      <alignment horizontal="center" vertical="center" wrapText="1"/>
    </xf>
    <xf numFmtId="0" fontId="14" fillId="0" borderId="9"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0" xfId="0" applyFont="1" applyBorder="1" applyAlignment="1">
      <alignment horizontal="center" vertical="center" wrapText="1"/>
    </xf>
    <xf numFmtId="0" fontId="16" fillId="0" borderId="8" xfId="4" applyFont="1" applyBorder="1" applyAlignment="1">
      <alignment horizontal="right" vertical="center" wrapText="1"/>
    </xf>
    <xf numFmtId="10" fontId="14" fillId="0" borderId="8" xfId="0" applyNumberFormat="1" applyFont="1" applyFill="1" applyBorder="1" applyAlignment="1">
      <alignment horizontal="center" vertical="center"/>
    </xf>
    <xf numFmtId="0" fontId="17" fillId="0" borderId="8" xfId="0" applyFont="1" applyBorder="1" applyAlignment="1">
      <alignment vertical="center"/>
    </xf>
    <xf numFmtId="0" fontId="14" fillId="0" borderId="1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textRotation="255"/>
    </xf>
    <xf numFmtId="0" fontId="14" fillId="0" borderId="3" xfId="0" applyNumberFormat="1" applyFont="1" applyBorder="1" applyAlignment="1">
      <alignment horizontal="center" vertical="center" wrapText="1"/>
    </xf>
    <xf numFmtId="0" fontId="14" fillId="0" borderId="4" xfId="0" applyNumberFormat="1" applyFont="1" applyBorder="1" applyAlignment="1">
      <alignment horizontal="center" vertical="center" wrapText="1"/>
    </xf>
    <xf numFmtId="0" fontId="14" fillId="0" borderId="5" xfId="0" applyNumberFormat="1" applyFont="1" applyBorder="1" applyAlignment="1">
      <alignment horizontal="center" vertical="center" wrapText="1"/>
    </xf>
    <xf numFmtId="0" fontId="14" fillId="0" borderId="4" xfId="0" applyFont="1" applyBorder="1">
      <alignment vertical="center"/>
    </xf>
    <xf numFmtId="0" fontId="14" fillId="0" borderId="5" xfId="0" applyFont="1" applyBorder="1">
      <alignment vertical="center"/>
    </xf>
    <xf numFmtId="0" fontId="14" fillId="0" borderId="15" xfId="0" applyFont="1" applyBorder="1" applyAlignment="1">
      <alignment horizontal="center" vertical="center" textRotation="255"/>
    </xf>
    <xf numFmtId="176" fontId="14" fillId="0" borderId="8" xfId="0" applyNumberFormat="1" applyFont="1" applyBorder="1" applyAlignment="1">
      <alignment horizontal="center" vertical="center" wrapText="1"/>
    </xf>
    <xf numFmtId="0" fontId="14" fillId="0" borderId="14" xfId="0" applyFont="1" applyBorder="1" applyAlignment="1">
      <alignment horizontal="center" vertical="center" textRotation="255"/>
    </xf>
    <xf numFmtId="0" fontId="16" fillId="0" borderId="13" xfId="6" applyFont="1" applyBorder="1" applyAlignment="1">
      <alignment horizontal="center" vertical="center" wrapText="1"/>
    </xf>
    <xf numFmtId="0" fontId="16" fillId="0" borderId="3" xfId="4" applyFont="1" applyBorder="1" applyAlignment="1">
      <alignment horizontal="center" vertical="center" wrapText="1"/>
    </xf>
    <xf numFmtId="0" fontId="16" fillId="0" borderId="5" xfId="4" applyFont="1" applyBorder="1" applyAlignment="1">
      <alignment horizontal="center" vertical="center" wrapText="1"/>
    </xf>
    <xf numFmtId="0" fontId="14" fillId="0" borderId="8" xfId="9" applyFont="1" applyFill="1" applyBorder="1" applyAlignment="1">
      <alignment horizontal="center" vertical="center" wrapText="1"/>
    </xf>
    <xf numFmtId="0" fontId="14" fillId="0" borderId="3" xfId="9" applyFont="1" applyFill="1" applyBorder="1" applyAlignment="1">
      <alignment horizontal="center" vertical="center" wrapText="1"/>
    </xf>
    <xf numFmtId="0" fontId="14" fillId="0" borderId="5" xfId="9" applyFont="1" applyFill="1" applyBorder="1" applyAlignment="1">
      <alignment horizontal="center" vertical="center" wrapText="1"/>
    </xf>
    <xf numFmtId="0" fontId="16" fillId="0" borderId="14" xfId="6" applyFont="1" applyBorder="1" applyAlignment="1">
      <alignment horizontal="center" vertical="center" wrapText="1"/>
    </xf>
    <xf numFmtId="0" fontId="16" fillId="0" borderId="13" xfId="6" applyFont="1" applyBorder="1" applyAlignment="1">
      <alignment horizontal="center" vertical="center" wrapText="1"/>
    </xf>
    <xf numFmtId="0" fontId="16" fillId="0" borderId="8" xfId="4" applyFont="1" applyBorder="1" applyAlignment="1">
      <alignment vertical="center" wrapText="1"/>
    </xf>
    <xf numFmtId="0" fontId="16" fillId="0" borderId="8" xfId="9" applyFont="1" applyFill="1" applyBorder="1" applyAlignment="1">
      <alignment horizontal="center" vertical="center" wrapText="1"/>
    </xf>
    <xf numFmtId="0" fontId="18" fillId="0" borderId="8" xfId="0" applyFont="1" applyBorder="1" applyAlignment="1">
      <alignment horizontal="center"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topLeftCell="A21" workbookViewId="0">
      <selection activeCell="K24" sqref="A5:K24"/>
    </sheetView>
  </sheetViews>
  <sheetFormatPr defaultColWidth="9" defaultRowHeight="13.5" x14ac:dyDescent="0.15"/>
  <cols>
    <col min="1" max="1" width="4.125" customWidth="1"/>
    <col min="2" max="3" width="9.25" customWidth="1"/>
    <col min="4" max="4" width="21" customWidth="1"/>
    <col min="5" max="5" width="17.25" style="2" bestFit="1" customWidth="1"/>
    <col min="6" max="7" width="15.75" style="2" customWidth="1"/>
    <col min="8" max="8" width="12.125" customWidth="1"/>
    <col min="9" max="9" width="15.5" customWidth="1"/>
    <col min="10" max="10" width="8.625" style="3" customWidth="1"/>
    <col min="11" max="11" width="15.125" customWidth="1"/>
  </cols>
  <sheetData>
    <row r="1" spans="1:11" ht="20.25" x14ac:dyDescent="0.15">
      <c r="A1" s="13"/>
      <c r="B1" s="13"/>
      <c r="C1" s="13"/>
      <c r="D1" s="13"/>
      <c r="E1" s="13"/>
      <c r="F1" s="13"/>
      <c r="G1" s="13"/>
      <c r="H1" s="13"/>
      <c r="I1" s="13"/>
      <c r="J1" s="13"/>
      <c r="K1" s="13"/>
    </row>
    <row r="2" spans="1:11" ht="22.5" x14ac:dyDescent="0.15">
      <c r="A2" s="14" t="s">
        <v>0</v>
      </c>
      <c r="B2" s="15"/>
      <c r="C2" s="15"/>
      <c r="D2" s="15"/>
      <c r="E2" s="15"/>
      <c r="F2" s="15"/>
      <c r="G2" s="15"/>
      <c r="H2" s="15"/>
      <c r="I2" s="15"/>
      <c r="J2" s="15"/>
      <c r="K2" s="15"/>
    </row>
    <row r="3" spans="1:11" s="1" customFormat="1" ht="22.5" x14ac:dyDescent="0.15">
      <c r="A3" s="16" t="s">
        <v>27</v>
      </c>
      <c r="B3" s="16"/>
      <c r="C3" s="16"/>
      <c r="D3" s="16"/>
      <c r="E3" s="16"/>
      <c r="F3" s="16"/>
      <c r="G3" s="16"/>
      <c r="H3" s="16"/>
      <c r="I3" s="16"/>
      <c r="J3" s="16"/>
      <c r="K3" s="16"/>
    </row>
    <row r="4" spans="1:11" ht="8.25" customHeight="1" x14ac:dyDescent="0.15">
      <c r="A4" s="4"/>
      <c r="B4" s="4"/>
      <c r="C4" s="4"/>
      <c r="D4" s="4"/>
      <c r="E4" s="5"/>
      <c r="F4" s="5"/>
      <c r="G4" s="5"/>
      <c r="H4" s="4"/>
      <c r="I4" s="4"/>
      <c r="J4" s="6"/>
      <c r="K4" s="4"/>
    </row>
    <row r="5" spans="1:11" s="7" customFormat="1" ht="20.25" customHeight="1" x14ac:dyDescent="0.15">
      <c r="A5" s="17" t="s">
        <v>1</v>
      </c>
      <c r="B5" s="18"/>
      <c r="C5" s="19"/>
      <c r="D5" s="17" t="s">
        <v>28</v>
      </c>
      <c r="E5" s="18"/>
      <c r="F5" s="18"/>
      <c r="G5" s="18"/>
      <c r="H5" s="18"/>
      <c r="I5" s="18"/>
      <c r="J5" s="18"/>
      <c r="K5" s="19"/>
    </row>
    <row r="6" spans="1:11" s="7" customFormat="1" ht="20.25" customHeight="1" x14ac:dyDescent="0.15">
      <c r="A6" s="17" t="s">
        <v>2</v>
      </c>
      <c r="B6" s="18"/>
      <c r="C6" s="19"/>
      <c r="D6" s="17" t="s">
        <v>63</v>
      </c>
      <c r="E6" s="18"/>
      <c r="F6" s="19"/>
      <c r="G6" s="17" t="s">
        <v>3</v>
      </c>
      <c r="H6" s="19"/>
      <c r="I6" s="17" t="s">
        <v>29</v>
      </c>
      <c r="J6" s="18"/>
      <c r="K6" s="19"/>
    </row>
    <row r="7" spans="1:11" s="7" customFormat="1" ht="20.25" customHeight="1" x14ac:dyDescent="0.15">
      <c r="A7" s="17" t="s">
        <v>50</v>
      </c>
      <c r="B7" s="18"/>
      <c r="C7" s="19"/>
      <c r="D7" s="17" t="s">
        <v>51</v>
      </c>
      <c r="E7" s="18"/>
      <c r="F7" s="19"/>
      <c r="G7" s="17" t="s">
        <v>52</v>
      </c>
      <c r="H7" s="19"/>
      <c r="I7" s="17">
        <v>60527670</v>
      </c>
      <c r="J7" s="18"/>
      <c r="K7" s="19"/>
    </row>
    <row r="8" spans="1:11" s="7" customFormat="1" ht="20.25" customHeight="1" x14ac:dyDescent="0.15">
      <c r="A8" s="20" t="s">
        <v>4</v>
      </c>
      <c r="B8" s="21"/>
      <c r="C8" s="22"/>
      <c r="D8" s="23"/>
      <c r="E8" s="23" t="s">
        <v>53</v>
      </c>
      <c r="F8" s="24" t="s">
        <v>54</v>
      </c>
      <c r="G8" s="24" t="s">
        <v>55</v>
      </c>
      <c r="H8" s="25" t="s">
        <v>56</v>
      </c>
      <c r="I8" s="26" t="s">
        <v>57</v>
      </c>
      <c r="J8" s="27" t="s">
        <v>5</v>
      </c>
      <c r="K8" s="28"/>
    </row>
    <row r="9" spans="1:11" s="7" customFormat="1" ht="17.25" customHeight="1" x14ac:dyDescent="0.15">
      <c r="A9" s="29"/>
      <c r="B9" s="30"/>
      <c r="C9" s="31"/>
      <c r="D9" s="23" t="s">
        <v>6</v>
      </c>
      <c r="E9" s="23">
        <v>12</v>
      </c>
      <c r="F9" s="23">
        <v>12</v>
      </c>
      <c r="G9" s="32">
        <v>11.8</v>
      </c>
      <c r="H9" s="24">
        <v>10</v>
      </c>
      <c r="I9" s="33">
        <f>+G9/F9</f>
        <v>0.98333333333333339</v>
      </c>
      <c r="J9" s="27">
        <f>IF(H9*I9&lt;10,H9*I9,10)</f>
        <v>9.8333333333333339</v>
      </c>
      <c r="K9" s="28" t="s">
        <v>7</v>
      </c>
    </row>
    <row r="10" spans="1:11" s="7" customFormat="1" ht="18" customHeight="1" x14ac:dyDescent="0.15">
      <c r="A10" s="29"/>
      <c r="B10" s="30"/>
      <c r="C10" s="31"/>
      <c r="D10" s="34" t="s">
        <v>22</v>
      </c>
      <c r="E10" s="23">
        <v>12</v>
      </c>
      <c r="F10" s="23">
        <v>12</v>
      </c>
      <c r="G10" s="32">
        <v>11.8</v>
      </c>
      <c r="H10" s="24">
        <v>10</v>
      </c>
      <c r="I10" s="33">
        <f>+G10/F10</f>
        <v>0.98333333333333339</v>
      </c>
      <c r="J10" s="27">
        <f>IF(H10*I10&lt;10,H10*I10,10)</f>
        <v>9.8333333333333339</v>
      </c>
      <c r="K10" s="28" t="s">
        <v>7</v>
      </c>
    </row>
    <row r="11" spans="1:11" s="7" customFormat="1" ht="18" customHeight="1" x14ac:dyDescent="0.15">
      <c r="A11" s="29"/>
      <c r="B11" s="30"/>
      <c r="C11" s="31"/>
      <c r="D11" s="34" t="s">
        <v>23</v>
      </c>
      <c r="E11" s="34"/>
      <c r="F11" s="24"/>
      <c r="G11" s="24"/>
      <c r="H11" s="24"/>
      <c r="I11" s="24"/>
      <c r="J11" s="27"/>
      <c r="K11" s="28"/>
    </row>
    <row r="12" spans="1:11" s="7" customFormat="1" ht="21.75" customHeight="1" x14ac:dyDescent="0.15">
      <c r="A12" s="35"/>
      <c r="B12" s="36"/>
      <c r="C12" s="37"/>
      <c r="D12" s="34" t="s">
        <v>8</v>
      </c>
      <c r="E12" s="23"/>
      <c r="F12" s="24"/>
      <c r="G12" s="24"/>
      <c r="H12" s="24"/>
      <c r="I12" s="24"/>
      <c r="J12" s="27"/>
      <c r="K12" s="28"/>
    </row>
    <row r="13" spans="1:11" s="7" customFormat="1" ht="25.5" customHeight="1" x14ac:dyDescent="0.15">
      <c r="A13" s="38" t="s">
        <v>9</v>
      </c>
      <c r="B13" s="39" t="s">
        <v>60</v>
      </c>
      <c r="C13" s="40"/>
      <c r="D13" s="40"/>
      <c r="E13" s="40"/>
      <c r="F13" s="41"/>
      <c r="G13" s="39" t="s">
        <v>61</v>
      </c>
      <c r="H13" s="42"/>
      <c r="I13" s="42"/>
      <c r="J13" s="42"/>
      <c r="K13" s="43"/>
    </row>
    <row r="14" spans="1:11" s="7" customFormat="1" ht="71.099999999999994" customHeight="1" x14ac:dyDescent="0.15">
      <c r="A14" s="44"/>
      <c r="B14" s="39" t="s">
        <v>33</v>
      </c>
      <c r="C14" s="40"/>
      <c r="D14" s="40"/>
      <c r="E14" s="40"/>
      <c r="F14" s="41"/>
      <c r="G14" s="39" t="s">
        <v>62</v>
      </c>
      <c r="H14" s="40"/>
      <c r="I14" s="40"/>
      <c r="J14" s="40"/>
      <c r="K14" s="41"/>
    </row>
    <row r="15" spans="1:11" s="7" customFormat="1" ht="26.45" customHeight="1" x14ac:dyDescent="0.15">
      <c r="A15" s="38" t="s">
        <v>10</v>
      </c>
      <c r="B15" s="25" t="s">
        <v>11</v>
      </c>
      <c r="C15" s="24" t="s">
        <v>12</v>
      </c>
      <c r="D15" s="17" t="s">
        <v>13</v>
      </c>
      <c r="E15" s="19"/>
      <c r="F15" s="25" t="s">
        <v>58</v>
      </c>
      <c r="G15" s="24" t="s">
        <v>59</v>
      </c>
      <c r="H15" s="17" t="s">
        <v>14</v>
      </c>
      <c r="I15" s="19"/>
      <c r="J15" s="45" t="s">
        <v>5</v>
      </c>
      <c r="K15" s="25" t="s">
        <v>26</v>
      </c>
    </row>
    <row r="16" spans="1:11" s="7" customFormat="1" ht="36.75" customHeight="1" x14ac:dyDescent="0.15">
      <c r="A16" s="46"/>
      <c r="B16" s="47" t="s">
        <v>15</v>
      </c>
      <c r="C16" s="47" t="s">
        <v>16</v>
      </c>
      <c r="D16" s="48" t="s">
        <v>34</v>
      </c>
      <c r="E16" s="49"/>
      <c r="F16" s="50" t="s">
        <v>37</v>
      </c>
      <c r="G16" s="50" t="s">
        <v>37</v>
      </c>
      <c r="H16" s="51">
        <v>5</v>
      </c>
      <c r="I16" s="52"/>
      <c r="J16" s="50">
        <v>5</v>
      </c>
      <c r="K16" s="24"/>
    </row>
    <row r="17" spans="1:11" s="7" customFormat="1" ht="36.75" customHeight="1" x14ac:dyDescent="0.15">
      <c r="A17" s="46"/>
      <c r="B17" s="53"/>
      <c r="C17" s="53"/>
      <c r="D17" s="48" t="s">
        <v>35</v>
      </c>
      <c r="E17" s="49">
        <v>5</v>
      </c>
      <c r="F17" s="50" t="s">
        <v>38</v>
      </c>
      <c r="G17" s="50" t="s">
        <v>38</v>
      </c>
      <c r="H17" s="51">
        <v>5</v>
      </c>
      <c r="I17" s="52">
        <v>5</v>
      </c>
      <c r="J17" s="50">
        <v>5</v>
      </c>
      <c r="K17" s="24"/>
    </row>
    <row r="18" spans="1:11" s="7" customFormat="1" ht="36.75" customHeight="1" x14ac:dyDescent="0.15">
      <c r="A18" s="46"/>
      <c r="B18" s="53"/>
      <c r="C18" s="53"/>
      <c r="D18" s="48" t="s">
        <v>36</v>
      </c>
      <c r="E18" s="49">
        <v>5</v>
      </c>
      <c r="F18" s="50" t="s">
        <v>39</v>
      </c>
      <c r="G18" s="50" t="s">
        <v>39</v>
      </c>
      <c r="H18" s="51">
        <v>5</v>
      </c>
      <c r="I18" s="52">
        <v>5</v>
      </c>
      <c r="J18" s="50">
        <v>5</v>
      </c>
      <c r="K18" s="24"/>
    </row>
    <row r="19" spans="1:11" s="7" customFormat="1" ht="51" x14ac:dyDescent="0.15">
      <c r="A19" s="46"/>
      <c r="B19" s="53"/>
      <c r="C19" s="54" t="s">
        <v>17</v>
      </c>
      <c r="D19" s="48" t="s">
        <v>40</v>
      </c>
      <c r="E19" s="49">
        <v>13</v>
      </c>
      <c r="F19" s="50" t="s">
        <v>41</v>
      </c>
      <c r="G19" s="50" t="s">
        <v>41</v>
      </c>
      <c r="H19" s="51">
        <v>13</v>
      </c>
      <c r="I19" s="52">
        <v>13</v>
      </c>
      <c r="J19" s="50">
        <v>13</v>
      </c>
      <c r="K19" s="24"/>
    </row>
    <row r="20" spans="1:11" s="7" customFormat="1" ht="63.75" x14ac:dyDescent="0.15">
      <c r="A20" s="46"/>
      <c r="B20" s="53"/>
      <c r="C20" s="47" t="s">
        <v>24</v>
      </c>
      <c r="D20" s="48" t="s">
        <v>42</v>
      </c>
      <c r="E20" s="49">
        <v>6</v>
      </c>
      <c r="F20" s="50" t="s">
        <v>44</v>
      </c>
      <c r="G20" s="55" t="s">
        <v>46</v>
      </c>
      <c r="H20" s="51">
        <v>6</v>
      </c>
      <c r="I20" s="52">
        <v>6</v>
      </c>
      <c r="J20" s="24">
        <v>4</v>
      </c>
      <c r="K20" s="55" t="s">
        <v>46</v>
      </c>
    </row>
    <row r="21" spans="1:11" s="7" customFormat="1" ht="51" x14ac:dyDescent="0.15">
      <c r="A21" s="46"/>
      <c r="B21" s="53"/>
      <c r="C21" s="53"/>
      <c r="D21" s="48" t="s">
        <v>43</v>
      </c>
      <c r="E21" s="49">
        <v>6</v>
      </c>
      <c r="F21" s="50" t="s">
        <v>45</v>
      </c>
      <c r="G21" s="50" t="s">
        <v>30</v>
      </c>
      <c r="H21" s="51">
        <v>6</v>
      </c>
      <c r="I21" s="52">
        <v>6</v>
      </c>
      <c r="J21" s="24">
        <v>6</v>
      </c>
      <c r="K21" s="24"/>
    </row>
    <row r="22" spans="1:11" s="7" customFormat="1" ht="28.5" customHeight="1" x14ac:dyDescent="0.15">
      <c r="A22" s="46"/>
      <c r="B22" s="53"/>
      <c r="C22" s="54" t="s">
        <v>18</v>
      </c>
      <c r="D22" s="48" t="s">
        <v>19</v>
      </c>
      <c r="E22" s="49">
        <v>10</v>
      </c>
      <c r="F22" s="56" t="s">
        <v>31</v>
      </c>
      <c r="G22" s="56" t="s">
        <v>32</v>
      </c>
      <c r="H22" s="51">
        <v>10</v>
      </c>
      <c r="I22" s="52">
        <v>10</v>
      </c>
      <c r="J22" s="50">
        <v>10</v>
      </c>
      <c r="K22" s="24"/>
    </row>
    <row r="23" spans="1:11" s="7" customFormat="1" ht="129.75" customHeight="1" x14ac:dyDescent="0.15">
      <c r="A23" s="46"/>
      <c r="B23" s="54" t="s">
        <v>20</v>
      </c>
      <c r="C23" s="54" t="s">
        <v>25</v>
      </c>
      <c r="D23" s="48" t="s">
        <v>48</v>
      </c>
      <c r="E23" s="49">
        <v>40</v>
      </c>
      <c r="F23" s="50" t="s">
        <v>47</v>
      </c>
      <c r="G23" s="50" t="s">
        <v>49</v>
      </c>
      <c r="H23" s="51">
        <v>40</v>
      </c>
      <c r="I23" s="52">
        <v>40</v>
      </c>
      <c r="J23" s="50">
        <v>35</v>
      </c>
      <c r="K23" s="24" t="s">
        <v>64</v>
      </c>
    </row>
    <row r="24" spans="1:11" s="7" customFormat="1" ht="25.5" customHeight="1" x14ac:dyDescent="0.15">
      <c r="A24" s="57" t="s">
        <v>21</v>
      </c>
      <c r="B24" s="57"/>
      <c r="C24" s="57"/>
      <c r="D24" s="57"/>
      <c r="E24" s="57"/>
      <c r="F24" s="57"/>
      <c r="G24" s="57"/>
      <c r="H24" s="57"/>
      <c r="I24" s="57"/>
      <c r="J24" s="45">
        <f>J9+SUM(J16:J23)</f>
        <v>92.833333333333329</v>
      </c>
      <c r="K24" s="23"/>
    </row>
    <row r="25" spans="1:11" s="8" customFormat="1" x14ac:dyDescent="0.15">
      <c r="A25" s="11"/>
      <c r="B25" s="11"/>
      <c r="C25" s="11"/>
      <c r="D25" s="11"/>
      <c r="E25" s="11"/>
      <c r="F25" s="11"/>
      <c r="G25" s="11"/>
      <c r="H25" s="11"/>
      <c r="I25" s="11"/>
      <c r="J25" s="11"/>
      <c r="K25" s="11"/>
    </row>
    <row r="26" spans="1:11" s="7" customFormat="1" x14ac:dyDescent="0.15">
      <c r="A26" s="12"/>
      <c r="B26" s="12"/>
      <c r="C26" s="12"/>
      <c r="D26" s="12"/>
      <c r="E26" s="12"/>
      <c r="F26" s="12"/>
      <c r="G26" s="12"/>
      <c r="H26" s="12"/>
      <c r="I26" s="12"/>
      <c r="J26" s="12"/>
      <c r="K26" s="12"/>
    </row>
    <row r="27" spans="1:11" s="7" customFormat="1" x14ac:dyDescent="0.15">
      <c r="A27" s="12"/>
      <c r="B27" s="12"/>
      <c r="C27" s="12"/>
      <c r="D27" s="12"/>
      <c r="E27" s="12"/>
      <c r="F27" s="12"/>
      <c r="G27" s="12"/>
      <c r="H27" s="12"/>
      <c r="I27" s="12"/>
      <c r="J27" s="12"/>
      <c r="K27" s="12"/>
    </row>
    <row r="28" spans="1:11" s="7" customFormat="1" x14ac:dyDescent="0.15">
      <c r="A28" s="11"/>
      <c r="B28" s="11"/>
      <c r="C28" s="11"/>
      <c r="D28" s="11"/>
      <c r="E28" s="11"/>
      <c r="F28" s="11"/>
      <c r="G28" s="11"/>
      <c r="H28" s="11"/>
      <c r="I28" s="11"/>
      <c r="J28" s="11"/>
      <c r="K28" s="11"/>
    </row>
    <row r="29" spans="1:11" s="7" customFormat="1" x14ac:dyDescent="0.15">
      <c r="E29" s="9"/>
      <c r="F29" s="9"/>
      <c r="G29" s="9"/>
      <c r="J29" s="10"/>
    </row>
  </sheetData>
  <mergeCells count="51">
    <mergeCell ref="D22:E22"/>
    <mergeCell ref="D23:E23"/>
    <mergeCell ref="H21:I21"/>
    <mergeCell ref="D18:E18"/>
    <mergeCell ref="D19:E19"/>
    <mergeCell ref="D20:E20"/>
    <mergeCell ref="D21:E21"/>
    <mergeCell ref="H16:I16"/>
    <mergeCell ref="H17:I17"/>
    <mergeCell ref="H18:I18"/>
    <mergeCell ref="H19:I19"/>
    <mergeCell ref="H20:I20"/>
    <mergeCell ref="G6:H6"/>
    <mergeCell ref="I6:K6"/>
    <mergeCell ref="A1:K1"/>
    <mergeCell ref="A2:K2"/>
    <mergeCell ref="A3:K3"/>
    <mergeCell ref="A5:C5"/>
    <mergeCell ref="D5:K5"/>
    <mergeCell ref="D15:E15"/>
    <mergeCell ref="D16:E16"/>
    <mergeCell ref="D17:E17"/>
    <mergeCell ref="A6:C6"/>
    <mergeCell ref="D6:F6"/>
    <mergeCell ref="B13:F13"/>
    <mergeCell ref="G13:K13"/>
    <mergeCell ref="A8:C12"/>
    <mergeCell ref="A13:A14"/>
    <mergeCell ref="B14:F14"/>
    <mergeCell ref="G14:K14"/>
    <mergeCell ref="J8:K8"/>
    <mergeCell ref="J9:K9"/>
    <mergeCell ref="J10:K10"/>
    <mergeCell ref="J11:K11"/>
    <mergeCell ref="J12:K12"/>
    <mergeCell ref="A7:C7"/>
    <mergeCell ref="D7:F7"/>
    <mergeCell ref="G7:H7"/>
    <mergeCell ref="I7:K7"/>
    <mergeCell ref="A28:K28"/>
    <mergeCell ref="A15:A23"/>
    <mergeCell ref="B16:B22"/>
    <mergeCell ref="C16:C18"/>
    <mergeCell ref="C20:C21"/>
    <mergeCell ref="H22:I22"/>
    <mergeCell ref="H23:I23"/>
    <mergeCell ref="H15:I15"/>
    <mergeCell ref="A24:I24"/>
    <mergeCell ref="A25:K25"/>
    <mergeCell ref="A26:K26"/>
    <mergeCell ref="A27:K27"/>
  </mergeCells>
  <phoneticPr fontId="11" type="noConversion"/>
  <pageMargins left="0.35433070866141736" right="0.35433070866141736" top="0.39370078740157483" bottom="0.39370078740157483" header="0.51181102362204722" footer="0.51181102362204722"/>
  <pageSetup paperSize="9" scale="7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郭文武</cp:lastModifiedBy>
  <cp:lastPrinted>2021-03-03T07:55:22Z</cp:lastPrinted>
  <dcterms:created xsi:type="dcterms:W3CDTF">2018-03-28T06:56:00Z</dcterms:created>
  <dcterms:modified xsi:type="dcterms:W3CDTF">2022-08-10T07:37:20Z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