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080" windowHeight="6585" tabRatio="817"/>
  </bookViews>
  <sheets>
    <sheet name="4.基建修缮类（火沙路）" sheetId="31" r:id="rId1"/>
  </sheets>
  <definedNames>
    <definedName name="_xlnm.Print_Area" localSheetId="0">'4.基建修缮类（火沙路）'!$A$1:$K$23</definedName>
  </definedNames>
  <calcPr calcId="145621"/>
</workbook>
</file>

<file path=xl/calcChain.xml><?xml version="1.0" encoding="utf-8"?>
<calcChain xmlns="http://schemas.openxmlformats.org/spreadsheetml/2006/main">
  <c r="H23" i="31" l="1"/>
  <c r="G10" i="31" l="1"/>
  <c r="I10" i="31" s="1"/>
  <c r="J10" i="31" s="1"/>
  <c r="F10" i="31"/>
  <c r="G9" i="31"/>
  <c r="I9" i="31" s="1"/>
  <c r="J9" i="31" s="1"/>
  <c r="F9" i="31"/>
</calcChain>
</file>

<file path=xl/sharedStrings.xml><?xml version="1.0" encoding="utf-8"?>
<sst xmlns="http://schemas.openxmlformats.org/spreadsheetml/2006/main" count="68" uniqueCount="59">
  <si>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</si>
  <si>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</si>
  <si>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</si>
  <si>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2021年火沙路（罗马环岛-京承高速段）提级改造工程</t>
  </si>
  <si>
    <t>主管部门及代码</t>
  </si>
  <si>
    <t>实施单位</t>
  </si>
  <si>
    <t>北京市交通委员会顺义公路分局</t>
  </si>
  <si>
    <t>项目资金                    （万元）</t>
  </si>
  <si>
    <t>年初预算数（A）</t>
  </si>
  <si>
    <t>全年预算数（B)</t>
  </si>
  <si>
    <t>全年执行数（C）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</si>
  <si>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</si>
  <si>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</si>
  <si>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</si>
  <si>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</si>
  <si>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</si>
  <si>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</si>
  <si>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</si>
  <si>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</si>
  <si>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</si>
  <si>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</si>
  <si>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年度目标：按照《公路工程质量检验评定标准》JTG F80/1-2017的要求，完成火沙路提级改造工程，增加车道数量，提高道路通行能力。</t>
  </si>
  <si>
    <t>实际完成：已按照《公路工程质量检验评定标准》JTG F80/1-2017要求，完成火沙路提级改造工程。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</si>
  <si>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</si>
  <si>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</si>
  <si>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</si>
  <si>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</si>
  <si>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</si>
  <si>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</si>
  <si>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</si>
  <si>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</si>
  <si>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数量指标
（15分）</t>
  </si>
  <si>
    <t>支付欠拨款</t>
  </si>
  <si>
    <t>1项</t>
  </si>
  <si>
    <t>质量指标
（13分）</t>
  </si>
  <si>
    <t>工程质量标准</t>
  </si>
  <si>
    <t>符合《公路工程质量检验评定标准》JTG F80/1-2017要求。</t>
  </si>
  <si>
    <t>符合《公路工程质量检验评定标准》JTG F80/1-2017要求，工程质量等级评定为合格。</t>
  </si>
  <si>
    <t>一级公路</t>
  </si>
  <si>
    <t>时效指标
（12分）</t>
  </si>
  <si>
    <t>资金支付进度</t>
  </si>
  <si>
    <t>根据项目实际实施进度和合同金额完成资金拨付</t>
  </si>
  <si>
    <t>成本指标
（10分）</t>
  </si>
  <si>
    <t>项目预算控制数</t>
  </si>
  <si>
    <t>3047万元</t>
  </si>
  <si>
    <t>效
果
指
标
(40分)</t>
  </si>
  <si>
    <t>效益指标
（40分）</t>
  </si>
  <si>
    <t>社会效益</t>
  </si>
  <si>
    <t>道路等级提升至一级公路，机动车道由两上两下提升至三上三下，提高道路通行能力。</t>
  </si>
  <si>
    <t>依据不充分</t>
  </si>
  <si>
    <t>环境效益</t>
  </si>
  <si>
    <t>路面面层使用再生沥青材料，减少旧路材料的废弃。</t>
  </si>
  <si>
    <t>总分</t>
  </si>
  <si>
    <t>项目负责人</t>
    <phoneticPr fontId="11" type="noConversion"/>
  </si>
  <si>
    <t>殷硕</t>
    <phoneticPr fontId="11" type="noConversion"/>
  </si>
  <si>
    <t>联系电话</t>
    <phoneticPr fontId="11" type="noConversion"/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</si>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</sst>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0000"/>
    <numFmt numFmtId="177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8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177" fontId="3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7" fontId="12" fillId="0" borderId="8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76" fontId="12" fillId="0" borderId="8" xfId="0" applyNumberFormat="1" applyFont="1" applyBorder="1" applyAlignment="1">
      <alignment vertical="center"/>
    </xf>
    <xf numFmtId="10" fontId="12" fillId="0" borderId="8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vertical="center"/>
    </xf>
    <xf numFmtId="0" fontId="12" fillId="0" borderId="15" xfId="0" applyFont="1" applyFill="1" applyBorder="1" applyAlignment="1">
      <alignment horizontal="left" vertical="center" wrapText="1"/>
    </xf>
    <xf numFmtId="2" fontId="12" fillId="0" borderId="8" xfId="0" applyNumberFormat="1" applyFont="1" applyBorder="1" applyAlignment="1">
      <alignment vertical="center"/>
    </xf>
    <xf numFmtId="177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15" xfId="6" applyFont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 wrapText="1"/>
    </xf>
    <xf numFmtId="0" fontId="14" fillId="0" borderId="2" xfId="4" applyFont="1" applyBorder="1" applyAlignment="1">
      <alignment horizontal="center" vertical="center" wrapText="1"/>
    </xf>
    <xf numFmtId="0" fontId="14" fillId="0" borderId="4" xfId="4" applyFont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center" vertical="center" wrapText="1"/>
    </xf>
    <xf numFmtId="0" fontId="12" fillId="0" borderId="2" xfId="10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left" vertical="center" wrapText="1"/>
    </xf>
    <xf numFmtId="0" fontId="12" fillId="0" borderId="2" xfId="10" applyFont="1" applyFill="1" applyBorder="1" applyAlignment="1">
      <alignment horizontal="left" vertical="center" wrapText="1"/>
    </xf>
    <xf numFmtId="0" fontId="12" fillId="0" borderId="2" xfId="10" applyFont="1" applyFill="1" applyBorder="1" applyAlignment="1">
      <alignment horizontal="center" vertical="center" wrapText="1"/>
    </xf>
    <xf numFmtId="0" fontId="12" fillId="0" borderId="4" xfId="10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center" wrapText="1"/>
    </xf>
    <xf numFmtId="0" fontId="14" fillId="0" borderId="4" xfId="4" applyFont="1" applyFill="1" applyBorder="1" applyAlignment="1">
      <alignment horizontal="center" vertical="center" wrapText="1"/>
    </xf>
    <xf numFmtId="0" fontId="12" fillId="0" borderId="2" xfId="10" applyFont="1" applyBorder="1" applyAlignment="1">
      <alignment horizontal="center" vertical="center" wrapText="1"/>
    </xf>
    <xf numFmtId="0" fontId="12" fillId="0" borderId="4" xfId="10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8" xfId="10" applyFont="1" applyFill="1" applyBorder="1" applyAlignment="1">
      <alignment horizontal="center" vertical="center" wrapText="1"/>
    </xf>
    <xf numFmtId="0" fontId="14" fillId="0" borderId="2" xfId="10" applyFont="1" applyFill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77" fontId="12" fillId="0" borderId="2" xfId="0" applyNumberFormat="1" applyFont="1" applyBorder="1" applyAlignment="1">
      <alignment horizontal="center" vertical="center" wrapText="1"/>
    </xf>
    <xf numFmtId="177" fontId="12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abSelected="1" view="pageBreakPreview" topLeftCell="A19" zoomScaleNormal="70" zoomScaleSheetLayoutView="100" workbookViewId="0">
      <selection activeCell="J23" sqref="A5:K23"/>
    </sheetView>
  </sheetViews>
  <sheetFormatPr defaultColWidth="9" defaultRowHeight="13.5" x14ac:dyDescent="0.15"/>
  <cols>
    <col min="1" max="1" width="4.125" customWidth="1"/>
    <col min="2" max="2" width="8.125" customWidth="1"/>
    <col min="3" max="3" width="10" customWidth="1"/>
    <col min="4" max="4" width="25.75" customWidth="1"/>
    <col min="5" max="5" width="16.125" style="5" customWidth="1"/>
    <col min="6" max="7" width="17.5" style="5" customWidth="1"/>
    <col min="8" max="8" width="8.75" customWidth="1"/>
    <col min="9" max="9" width="11.125" customWidth="1"/>
    <col min="10" max="10" width="8.75" style="6" customWidth="1"/>
    <col min="11" max="11" width="16.625" customWidth="1"/>
  </cols>
  <sheetData>
    <row r="1" spans="1:11" ht="20.25" x14ac:dyDescent="0.1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s="1" customFormat="1" ht="22.5" x14ac:dyDescent="0.15">
      <c r="A2" s="15" t="s">
        <v>0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s="2" customFormat="1" ht="18.75" x14ac:dyDescent="0.15">
      <c r="A3" s="17" t="s">
        <v>1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1" s="2" customFormat="1" ht="11.25" customHeight="1" x14ac:dyDescent="0.15">
      <c r="A4" s="7"/>
      <c r="B4" s="7"/>
      <c r="C4" s="7"/>
      <c r="D4" s="7"/>
      <c r="E4" s="8"/>
      <c r="F4" s="8"/>
      <c r="G4" s="8"/>
      <c r="H4" s="7"/>
      <c r="I4" s="7"/>
      <c r="J4" s="10"/>
      <c r="K4" s="7"/>
    </row>
    <row r="5" spans="1:11" s="3" customFormat="1" ht="20.25" customHeight="1" x14ac:dyDescent="0.15">
      <c r="A5" s="18" t="s">
        <v>2</v>
      </c>
      <c r="B5" s="19"/>
      <c r="C5" s="20"/>
      <c r="D5" s="18" t="s">
        <v>3</v>
      </c>
      <c r="E5" s="19"/>
      <c r="F5" s="19"/>
      <c r="G5" s="19"/>
      <c r="H5" s="19"/>
      <c r="I5" s="19"/>
      <c r="J5" s="19"/>
      <c r="K5" s="20"/>
    </row>
    <row r="6" spans="1:11" s="3" customFormat="1" ht="20.25" customHeight="1" x14ac:dyDescent="0.15">
      <c r="A6" s="18" t="s">
        <v>4</v>
      </c>
      <c r="B6" s="19"/>
      <c r="C6" s="20"/>
      <c r="D6" s="18" t="s">
        <v>57</v>
      </c>
      <c r="E6" s="19"/>
      <c r="F6" s="20"/>
      <c r="G6" s="18" t="s">
        <v>5</v>
      </c>
      <c r="H6" s="20"/>
      <c r="I6" s="18" t="s">
        <v>6</v>
      </c>
      <c r="J6" s="19"/>
      <c r="K6" s="20"/>
    </row>
    <row r="7" spans="1:11" s="3" customFormat="1" ht="20.25" customHeight="1" x14ac:dyDescent="0.15">
      <c r="A7" s="18" t="s">
        <v>53</v>
      </c>
      <c r="B7" s="19"/>
      <c r="C7" s="20"/>
      <c r="D7" s="18" t="s">
        <v>54</v>
      </c>
      <c r="E7" s="19"/>
      <c r="F7" s="20"/>
      <c r="G7" s="18" t="s">
        <v>55</v>
      </c>
      <c r="H7" s="20"/>
      <c r="I7" s="18">
        <v>13911510855</v>
      </c>
      <c r="J7" s="19"/>
      <c r="K7" s="20"/>
    </row>
    <row r="8" spans="1:11" s="3" customFormat="1" ht="26.25" customHeight="1" x14ac:dyDescent="0.15">
      <c r="A8" s="21" t="s">
        <v>7</v>
      </c>
      <c r="B8" s="22"/>
      <c r="C8" s="23"/>
      <c r="D8" s="24"/>
      <c r="E8" s="24" t="s">
        <v>8</v>
      </c>
      <c r="F8" s="25" t="s">
        <v>9</v>
      </c>
      <c r="G8" s="25" t="s">
        <v>10</v>
      </c>
      <c r="H8" s="26" t="s">
        <v>58</v>
      </c>
      <c r="I8" s="27" t="s">
        <v>56</v>
      </c>
      <c r="J8" s="28" t="s">
        <v>11</v>
      </c>
      <c r="K8" s="25" t="s">
        <v>12</v>
      </c>
    </row>
    <row r="9" spans="1:11" s="3" customFormat="1" ht="20.25" customHeight="1" x14ac:dyDescent="0.15">
      <c r="A9" s="29"/>
      <c r="B9" s="30"/>
      <c r="C9" s="31"/>
      <c r="D9" s="24" t="s">
        <v>13</v>
      </c>
      <c r="E9" s="32">
        <v>3300</v>
      </c>
      <c r="F9" s="32">
        <f>3300-253</f>
        <v>3047</v>
      </c>
      <c r="G9" s="32">
        <f>3300-253</f>
        <v>3047</v>
      </c>
      <c r="H9" s="25">
        <v>10</v>
      </c>
      <c r="I9" s="33">
        <f>+G9/F9</f>
        <v>1</v>
      </c>
      <c r="J9" s="28">
        <f>IF(H9*I9&lt;10,H9*I9,10)</f>
        <v>10</v>
      </c>
      <c r="K9" s="34" t="s">
        <v>14</v>
      </c>
    </row>
    <row r="10" spans="1:11" s="3" customFormat="1" ht="20.25" customHeight="1" x14ac:dyDescent="0.15">
      <c r="A10" s="29"/>
      <c r="B10" s="30"/>
      <c r="C10" s="31"/>
      <c r="D10" s="35" t="s">
        <v>15</v>
      </c>
      <c r="E10" s="32">
        <v>3300</v>
      </c>
      <c r="F10" s="32">
        <f>3300-253</f>
        <v>3047</v>
      </c>
      <c r="G10" s="32">
        <f>3300-253</f>
        <v>3047</v>
      </c>
      <c r="H10" s="25">
        <v>10</v>
      </c>
      <c r="I10" s="33">
        <f>+G10/F10</f>
        <v>1</v>
      </c>
      <c r="J10" s="28">
        <f>IF(H10*I10&lt;10,H10*I10,10)</f>
        <v>10</v>
      </c>
      <c r="K10" s="36"/>
    </row>
    <row r="11" spans="1:11" s="3" customFormat="1" ht="20.25" customHeight="1" x14ac:dyDescent="0.15">
      <c r="A11" s="29"/>
      <c r="B11" s="30"/>
      <c r="C11" s="31"/>
      <c r="D11" s="35" t="s">
        <v>16</v>
      </c>
      <c r="E11" s="37"/>
      <c r="F11" s="37"/>
      <c r="G11" s="37"/>
      <c r="H11" s="25"/>
      <c r="I11" s="25"/>
      <c r="J11" s="38"/>
      <c r="K11" s="36"/>
    </row>
    <row r="12" spans="1:11" s="3" customFormat="1" ht="20.25" customHeight="1" x14ac:dyDescent="0.15">
      <c r="A12" s="39"/>
      <c r="B12" s="40"/>
      <c r="C12" s="41"/>
      <c r="D12" s="35" t="s">
        <v>17</v>
      </c>
      <c r="E12" s="37"/>
      <c r="F12" s="37"/>
      <c r="G12" s="37"/>
      <c r="H12" s="25"/>
      <c r="I12" s="25"/>
      <c r="J12" s="38"/>
      <c r="K12" s="42"/>
    </row>
    <row r="13" spans="1:11" s="3" customFormat="1" ht="24" customHeight="1" x14ac:dyDescent="0.15">
      <c r="A13" s="43" t="s">
        <v>18</v>
      </c>
      <c r="B13" s="44" t="s">
        <v>19</v>
      </c>
      <c r="C13" s="45"/>
      <c r="D13" s="45"/>
      <c r="E13" s="45"/>
      <c r="F13" s="46"/>
      <c r="G13" s="44" t="s">
        <v>20</v>
      </c>
      <c r="H13" s="47"/>
      <c r="I13" s="47"/>
      <c r="J13" s="47"/>
      <c r="K13" s="48"/>
    </row>
    <row r="14" spans="1:11" s="3" customFormat="1" ht="75" customHeight="1" x14ac:dyDescent="0.15">
      <c r="A14" s="49"/>
      <c r="B14" s="44" t="s">
        <v>21</v>
      </c>
      <c r="C14" s="45"/>
      <c r="D14" s="45"/>
      <c r="E14" s="45"/>
      <c r="F14" s="46"/>
      <c r="G14" s="44" t="s">
        <v>22</v>
      </c>
      <c r="H14" s="45"/>
      <c r="I14" s="45"/>
      <c r="J14" s="45"/>
      <c r="K14" s="46"/>
    </row>
    <row r="15" spans="1:11" s="3" customFormat="1" ht="35.450000000000003" customHeight="1" x14ac:dyDescent="0.15">
      <c r="A15" s="43" t="s">
        <v>23</v>
      </c>
      <c r="B15" s="26" t="s">
        <v>24</v>
      </c>
      <c r="C15" s="25" t="s">
        <v>25</v>
      </c>
      <c r="D15" s="18" t="s">
        <v>26</v>
      </c>
      <c r="E15" s="20"/>
      <c r="F15" s="26" t="s">
        <v>28</v>
      </c>
      <c r="G15" s="50" t="s">
        <v>29</v>
      </c>
      <c r="H15" s="26" t="s">
        <v>27</v>
      </c>
      <c r="I15" s="26" t="s">
        <v>11</v>
      </c>
      <c r="J15" s="51" t="s">
        <v>30</v>
      </c>
      <c r="K15" s="52"/>
    </row>
    <row r="16" spans="1:11" s="3" customFormat="1" ht="39" customHeight="1" x14ac:dyDescent="0.15">
      <c r="A16" s="53"/>
      <c r="B16" s="54"/>
      <c r="C16" s="55" t="s">
        <v>31</v>
      </c>
      <c r="D16" s="56" t="s">
        <v>32</v>
      </c>
      <c r="E16" s="57"/>
      <c r="F16" s="58" t="s">
        <v>33</v>
      </c>
      <c r="G16" s="59" t="s">
        <v>33</v>
      </c>
      <c r="H16" s="26">
        <v>15</v>
      </c>
      <c r="I16" s="26">
        <v>15</v>
      </c>
      <c r="J16" s="18"/>
      <c r="K16" s="20"/>
    </row>
    <row r="17" spans="1:11" s="3" customFormat="1" ht="63.75" x14ac:dyDescent="0.15">
      <c r="A17" s="53"/>
      <c r="B17" s="54"/>
      <c r="C17" s="60" t="s">
        <v>34</v>
      </c>
      <c r="D17" s="56" t="s">
        <v>35</v>
      </c>
      <c r="E17" s="57"/>
      <c r="F17" s="61" t="s">
        <v>36</v>
      </c>
      <c r="G17" s="62" t="s">
        <v>37</v>
      </c>
      <c r="H17" s="26">
        <v>6</v>
      </c>
      <c r="I17" s="26">
        <v>6</v>
      </c>
      <c r="J17" s="63"/>
      <c r="K17" s="64"/>
    </row>
    <row r="18" spans="1:11" s="3" customFormat="1" ht="24.75" customHeight="1" x14ac:dyDescent="0.15">
      <c r="A18" s="53"/>
      <c r="B18" s="54"/>
      <c r="C18" s="60"/>
      <c r="D18" s="65" t="s">
        <v>35</v>
      </c>
      <c r="E18" s="66"/>
      <c r="F18" s="58" t="s">
        <v>38</v>
      </c>
      <c r="G18" s="59" t="s">
        <v>38</v>
      </c>
      <c r="H18" s="26">
        <v>7</v>
      </c>
      <c r="I18" s="26">
        <v>7</v>
      </c>
      <c r="J18" s="67"/>
      <c r="K18" s="68"/>
    </row>
    <row r="19" spans="1:11" s="3" customFormat="1" ht="69" customHeight="1" x14ac:dyDescent="0.15">
      <c r="A19" s="53"/>
      <c r="B19" s="54"/>
      <c r="C19" s="69" t="s">
        <v>39</v>
      </c>
      <c r="D19" s="56" t="s">
        <v>40</v>
      </c>
      <c r="E19" s="57"/>
      <c r="F19" s="70" t="s">
        <v>41</v>
      </c>
      <c r="G19" s="71" t="s">
        <v>41</v>
      </c>
      <c r="H19" s="26">
        <v>12</v>
      </c>
      <c r="I19" s="26">
        <v>12</v>
      </c>
      <c r="J19" s="18"/>
      <c r="K19" s="20"/>
    </row>
    <row r="20" spans="1:11" s="3" customFormat="1" ht="64.7" customHeight="1" x14ac:dyDescent="0.15">
      <c r="A20" s="53"/>
      <c r="B20" s="54"/>
      <c r="C20" s="72" t="s">
        <v>42</v>
      </c>
      <c r="D20" s="18" t="s">
        <v>43</v>
      </c>
      <c r="E20" s="20"/>
      <c r="F20" s="58" t="s">
        <v>44</v>
      </c>
      <c r="G20" s="59" t="s">
        <v>44</v>
      </c>
      <c r="H20" s="26">
        <v>10</v>
      </c>
      <c r="I20" s="26">
        <v>10</v>
      </c>
      <c r="J20" s="18"/>
      <c r="K20" s="20"/>
    </row>
    <row r="21" spans="1:11" s="3" customFormat="1" ht="162" customHeight="1" x14ac:dyDescent="0.15">
      <c r="A21" s="53"/>
      <c r="B21" s="73" t="s">
        <v>45</v>
      </c>
      <c r="C21" s="74" t="s">
        <v>46</v>
      </c>
      <c r="D21" s="75" t="s">
        <v>47</v>
      </c>
      <c r="E21" s="76"/>
      <c r="F21" s="61" t="s">
        <v>48</v>
      </c>
      <c r="G21" s="62" t="s">
        <v>48</v>
      </c>
      <c r="H21" s="26">
        <v>20</v>
      </c>
      <c r="I21" s="26">
        <v>18</v>
      </c>
      <c r="J21" s="18" t="s">
        <v>49</v>
      </c>
      <c r="K21" s="20"/>
    </row>
    <row r="22" spans="1:11" s="3" customFormat="1" ht="170.1" customHeight="1" x14ac:dyDescent="0.15">
      <c r="A22" s="53"/>
      <c r="B22" s="73"/>
      <c r="C22" s="54"/>
      <c r="D22" s="75" t="s">
        <v>50</v>
      </c>
      <c r="E22" s="76"/>
      <c r="F22" s="61" t="s">
        <v>51</v>
      </c>
      <c r="G22" s="62" t="s">
        <v>51</v>
      </c>
      <c r="H22" s="26">
        <v>20</v>
      </c>
      <c r="I22" s="26">
        <v>17</v>
      </c>
      <c r="J22" s="18" t="s">
        <v>49</v>
      </c>
      <c r="K22" s="20"/>
    </row>
    <row r="23" spans="1:11" s="3" customFormat="1" ht="20.25" customHeight="1" x14ac:dyDescent="0.15">
      <c r="A23" s="77" t="s">
        <v>52</v>
      </c>
      <c r="B23" s="78"/>
      <c r="C23" s="78"/>
      <c r="D23" s="78"/>
      <c r="E23" s="78"/>
      <c r="F23" s="78"/>
      <c r="G23" s="79"/>
      <c r="H23" s="80">
        <f>SUM(H16:H22)+H9</f>
        <v>100</v>
      </c>
      <c r="I23" s="80">
        <v>95</v>
      </c>
      <c r="J23" s="81"/>
      <c r="K23" s="82"/>
    </row>
    <row r="24" spans="1:11" s="4" customFormat="1" ht="14.25" x14ac:dyDescent="0.1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</row>
    <row r="25" spans="1:11" s="3" customFormat="1" ht="14.25" x14ac:dyDescent="0.1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</row>
    <row r="26" spans="1:11" s="3" customFormat="1" ht="14.25" x14ac:dyDescent="0.15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</row>
    <row r="27" spans="1:11" s="3" customFormat="1" ht="14.25" x14ac:dyDescent="0.1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</row>
    <row r="28" spans="1:11" s="3" customFormat="1" ht="14.25" x14ac:dyDescent="0.15">
      <c r="E28" s="9"/>
      <c r="F28" s="9"/>
      <c r="G28" s="9"/>
      <c r="J28" s="11"/>
    </row>
  </sheetData>
  <mergeCells count="47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3:F13"/>
    <mergeCell ref="G13:K13"/>
    <mergeCell ref="K9:K12"/>
    <mergeCell ref="A8:C12"/>
    <mergeCell ref="A7:C7"/>
    <mergeCell ref="D7:F7"/>
    <mergeCell ref="G7:H7"/>
    <mergeCell ref="I7:K7"/>
    <mergeCell ref="A24:K24"/>
    <mergeCell ref="A25:K25"/>
    <mergeCell ref="A26:K26"/>
    <mergeCell ref="A27:K27"/>
    <mergeCell ref="A13:A14"/>
    <mergeCell ref="A15:A22"/>
    <mergeCell ref="B16:B20"/>
    <mergeCell ref="B21:B22"/>
    <mergeCell ref="C17:C18"/>
    <mergeCell ref="C21:C22"/>
    <mergeCell ref="B14:F14"/>
    <mergeCell ref="G14:K14"/>
    <mergeCell ref="J15:K15"/>
    <mergeCell ref="J16:K16"/>
    <mergeCell ref="J17:K17"/>
    <mergeCell ref="J23:K23"/>
    <mergeCell ref="D15:E15"/>
    <mergeCell ref="D16:E16"/>
    <mergeCell ref="D17:E17"/>
    <mergeCell ref="D18:E18"/>
    <mergeCell ref="D19:E19"/>
    <mergeCell ref="D20:E20"/>
    <mergeCell ref="D21:E21"/>
    <mergeCell ref="D22:E22"/>
    <mergeCell ref="A23:G23"/>
    <mergeCell ref="J18:K18"/>
    <mergeCell ref="J19:K19"/>
    <mergeCell ref="J20:K20"/>
    <mergeCell ref="J21:K21"/>
    <mergeCell ref="J22:K22"/>
  </mergeCells>
  <phoneticPr fontId="11" type="noConversion"/>
  <printOptions horizontalCentered="1" verticalCentered="1"/>
  <pageMargins left="0" right="0" top="0" bottom="0" header="0.511811023622047" footer="0.511811023622047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4.基建修缮类（火沙路）</vt:lpstr>
      <vt:lpstr>'4.基建修缮类（火沙路）'!Print_Area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2022-04-26T07:02:00Z</cp:lastPrinted>
  <dcterms:created xsi:type="dcterms:W3CDTF">2018-03-28T06:56:00Z</dcterms:created>
  <dcterms:modified xsi:type="dcterms:W3CDTF">2022-08-10T08:15:28Z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C9C9575ED03E4E8CB1D731F57EEA0A9F</vt:lpwstr>
  </property>
</Properties>
</file>