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F9" i="19" l="1"/>
  <c r="G9" i="19" s="1"/>
  <c r="I9" i="19" s="1"/>
  <c r="J9" i="19" s="1"/>
  <c r="I26" i="19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<sst xmlns="http://schemas.openxmlformats.org/spreadsheetml/2006/main" count="79" uniqueCount="65">
  <si>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</si>
  <si>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</si>
  <si>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</si>
  <si>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2021年普通公路日常养护追加第五批</t>
  </si>
  <si>
    <t>主管部门及代码</t>
  </si>
  <si>
    <t>实施单位</t>
  </si>
  <si>
    <t>北京市交通委员会顺义公路分局</t>
  </si>
  <si>
    <t>项目负责人</t>
  </si>
  <si>
    <t>佟慧超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</si>
  <si>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</si>
  <si>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</si>
  <si>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</si>
  <si>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</si>
  <si>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</si>
  <si>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</si>
  <si>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</si>
  <si>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</si>
  <si>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</si>
  <si>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</si>
  <si>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</si>
  <si>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</si>
  <si>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</si>
  <si>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</si>
  <si>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</si>
  <si>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公开招标开展路面中修工程项目，维护道路等级质量，保障道路畅通安顺，保障道路病害处治到位。满足居民出行多方面需求，增加人民幸福感，为道路使用者及周边居民提供保障性服务。实施北京市交通运行监测指挥调度平台项目，保障路网设备正常运行，保证数据采集和信息发布及时准确，为公众提供便捷高效的公路出行信息服务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</si>
  <si>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</si>
  <si>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</si>
  <si>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</si>
  <si>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</si>
  <si>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</si>
  <si>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</si>
  <si>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</si>
  <si>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</si>
  <si>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</si>
  <si>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</si>
  <si>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建设、改造、修缮面积</t>
  </si>
  <si>
    <t>63810平方米、可视化智能定位通讯终端（包含相关配件）10套、固定坐席调度台1套、高清视频会议摄像头1套</t>
  </si>
  <si>
    <t>建设、改造、修缮数量</t>
  </si>
  <si>
    <t>6.1公里、设备12套</t>
  </si>
  <si>
    <t>质量指标
（13分）</t>
  </si>
  <si>
    <t>路网工程质量标准</t>
  </si>
  <si>
    <t>符合《北京市交通运行监测指挥调度平台（路政板块）技术要求》验收合格</t>
  </si>
  <si>
    <t>中修工程质量标准</t>
  </si>
  <si>
    <t>根据《公路养护工程质量检验评定标准》JTG 5220-2020要求，工程质量须达到合格标准。</t>
  </si>
  <si>
    <t>时效指标
（12分）</t>
  </si>
  <si>
    <t>资金支付进度</t>
  </si>
  <si>
    <t>根据项目实际实施进度和合同金额完成资金拨付</t>
  </si>
  <si>
    <t>成本指标
（10分）</t>
  </si>
  <si>
    <t>2018年中修工程尾款预算控制数</t>
  </si>
  <si>
    <t>79.26039万元</t>
  </si>
  <si>
    <t>路网设施建设及运维年度预算控制数</t>
  </si>
  <si>
    <t>9.5万元</t>
  </si>
  <si>
    <t>效
果
指
标
(40分)</t>
  </si>
  <si>
    <t>效益指标
（40分）</t>
  </si>
  <si>
    <t>经济效益指标</t>
  </si>
  <si>
    <t>消除道路破损，提高了道路的使用价值，优化了道路整个使用周期内的养护成本；促进地方旅游和经济发展，从而产生较好的经济效益。保障路网设备正常运行，延长设备设施的使用寿命，降低设备采购成本。</t>
  </si>
  <si>
    <t>依据不充分</t>
  </si>
  <si>
    <t>社会效益指标</t>
  </si>
  <si>
    <t>保障道路桥梁使用功能，完善沿线路况，改善道路交通安全状况，保障群众安全、舒适出行。提高全路网现代化管理与服务水平，提升道路通行能力。保证数据采集和信息发布及时准确。</t>
  </si>
  <si>
    <t>可持续影响指标</t>
  </si>
  <si>
    <t>通过完善路面状况，使沿线得到可持续发展。为公众提供便捷高效的公路出行信息服务。</t>
  </si>
  <si>
    <t>总分</t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</si>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</sst>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9" formatCode="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179" fontId="12" fillId="0" borderId="8" xfId="0" applyNumberFormat="1" applyFont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topLeftCell="A18" workbookViewId="0">
      <selection activeCell="J26" sqref="A5:K26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5" customWidth="1"/>
    <col min="5" max="5" width="17.25" style="5" customWidth="1"/>
    <col min="6" max="6" width="20.875" style="5" customWidth="1"/>
    <col min="7" max="7" width="20.25" style="5" customWidth="1"/>
    <col min="8" max="8" width="9.5" customWidth="1"/>
    <col min="9" max="9" width="11.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20"/>
      <c r="C5" s="19"/>
      <c r="D5" s="18" t="s">
        <v>3</v>
      </c>
      <c r="E5" s="20"/>
      <c r="F5" s="20"/>
      <c r="G5" s="20"/>
      <c r="H5" s="20"/>
      <c r="I5" s="20"/>
      <c r="J5" s="20"/>
      <c r="K5" s="19"/>
    </row>
    <row r="6" spans="1:11" s="3" customFormat="1" ht="20.25" customHeight="1" x14ac:dyDescent="0.15">
      <c r="A6" s="18" t="s">
        <v>4</v>
      </c>
      <c r="B6" s="20"/>
      <c r="C6" s="19"/>
      <c r="D6" s="18" t="s">
        <v>63</v>
      </c>
      <c r="E6" s="20"/>
      <c r="F6" s="19"/>
      <c r="G6" s="18" t="s">
        <v>5</v>
      </c>
      <c r="H6" s="19"/>
      <c r="I6" s="18" t="s">
        <v>6</v>
      </c>
      <c r="J6" s="20"/>
      <c r="K6" s="19"/>
    </row>
    <row r="7" spans="1:11" s="3" customFormat="1" ht="20.25" customHeight="1" x14ac:dyDescent="0.15">
      <c r="A7" s="18" t="s">
        <v>7</v>
      </c>
      <c r="B7" s="20"/>
      <c r="C7" s="19"/>
      <c r="D7" s="18" t="s">
        <v>8</v>
      </c>
      <c r="E7" s="20"/>
      <c r="F7" s="19"/>
      <c r="G7" s="18" t="s">
        <v>9</v>
      </c>
      <c r="H7" s="19"/>
      <c r="I7" s="18">
        <v>13911234158</v>
      </c>
      <c r="J7" s="20"/>
      <c r="K7" s="19"/>
    </row>
    <row r="8" spans="1:11" s="3" customFormat="1" ht="26.25" customHeight="1" x14ac:dyDescent="0.15">
      <c r="A8" s="21" t="s">
        <v>10</v>
      </c>
      <c r="B8" s="22"/>
      <c r="C8" s="23"/>
      <c r="D8" s="24"/>
      <c r="E8" s="24" t="s">
        <v>11</v>
      </c>
      <c r="F8" s="25" t="s">
        <v>12</v>
      </c>
      <c r="G8" s="25" t="s">
        <v>13</v>
      </c>
      <c r="H8" s="26" t="s">
        <v>64</v>
      </c>
      <c r="I8" s="27" t="s">
        <v>62</v>
      </c>
      <c r="J8" s="28" t="s">
        <v>14</v>
      </c>
      <c r="K8" s="25" t="s">
        <v>15</v>
      </c>
    </row>
    <row r="9" spans="1:11" s="3" customFormat="1" ht="20.25" customHeight="1" x14ac:dyDescent="0.15">
      <c r="A9" s="29"/>
      <c r="B9" s="30"/>
      <c r="C9" s="31"/>
      <c r="D9" s="24" t="s">
        <v>16</v>
      </c>
      <c r="E9" s="24">
        <v>88.760390000000001</v>
      </c>
      <c r="F9" s="32">
        <f>E9</f>
        <v>88.760390000000001</v>
      </c>
      <c r="G9" s="32">
        <f>F9</f>
        <v>88.760390000000001</v>
      </c>
      <c r="H9" s="25">
        <v>10</v>
      </c>
      <c r="I9" s="33">
        <f>+G9/F9</f>
        <v>1</v>
      </c>
      <c r="J9" s="28">
        <f>IF(H9*I9&lt;10,H9*I9,10)</f>
        <v>10</v>
      </c>
      <c r="K9" s="34" t="s">
        <v>17</v>
      </c>
    </row>
    <row r="10" spans="1:11" s="3" customFormat="1" ht="20.25" customHeight="1" x14ac:dyDescent="0.15">
      <c r="A10" s="29"/>
      <c r="B10" s="30"/>
      <c r="C10" s="31"/>
      <c r="D10" s="35" t="s">
        <v>18</v>
      </c>
      <c r="E10" s="24">
        <v>88.760390000000001</v>
      </c>
      <c r="F10" s="32">
        <v>88.760390000000001</v>
      </c>
      <c r="G10" s="32">
        <v>88.760390000000001</v>
      </c>
      <c r="H10" s="25"/>
      <c r="I10" s="33"/>
      <c r="J10" s="28"/>
      <c r="K10" s="36"/>
    </row>
    <row r="11" spans="1:11" s="3" customFormat="1" ht="20.25" customHeight="1" x14ac:dyDescent="0.15">
      <c r="A11" s="29"/>
      <c r="B11" s="30"/>
      <c r="C11" s="31"/>
      <c r="D11" s="35" t="s">
        <v>19</v>
      </c>
      <c r="E11" s="35"/>
      <c r="F11" s="25"/>
      <c r="G11" s="25"/>
      <c r="H11" s="25"/>
      <c r="I11" s="25"/>
      <c r="J11" s="37"/>
      <c r="K11" s="36"/>
    </row>
    <row r="12" spans="1:11" s="3" customFormat="1" ht="20.25" customHeight="1" x14ac:dyDescent="0.15">
      <c r="A12" s="38"/>
      <c r="B12" s="39"/>
      <c r="C12" s="40"/>
      <c r="D12" s="35" t="s">
        <v>20</v>
      </c>
      <c r="E12" s="24"/>
      <c r="F12" s="25"/>
      <c r="G12" s="25"/>
      <c r="H12" s="25"/>
      <c r="I12" s="25"/>
      <c r="J12" s="37"/>
      <c r="K12" s="41"/>
    </row>
    <row r="13" spans="1:11" s="3" customFormat="1" ht="24" customHeight="1" x14ac:dyDescent="0.15">
      <c r="A13" s="42" t="s">
        <v>21</v>
      </c>
      <c r="B13" s="43" t="s">
        <v>22</v>
      </c>
      <c r="C13" s="44"/>
      <c r="D13" s="44"/>
      <c r="E13" s="44"/>
      <c r="F13" s="45"/>
      <c r="G13" s="43" t="s">
        <v>23</v>
      </c>
      <c r="H13" s="46"/>
      <c r="I13" s="46"/>
      <c r="J13" s="46"/>
      <c r="K13" s="47"/>
    </row>
    <row r="14" spans="1:11" s="3" customFormat="1" ht="104.1" customHeight="1" x14ac:dyDescent="0.15">
      <c r="A14" s="48"/>
      <c r="B14" s="43" t="s">
        <v>24</v>
      </c>
      <c r="C14" s="44"/>
      <c r="D14" s="44"/>
      <c r="E14" s="44"/>
      <c r="F14" s="45"/>
      <c r="G14" s="43" t="s">
        <v>24</v>
      </c>
      <c r="H14" s="44"/>
      <c r="I14" s="44"/>
      <c r="J14" s="44"/>
      <c r="K14" s="45"/>
    </row>
    <row r="15" spans="1:11" s="3" customFormat="1" ht="25.5" customHeight="1" x14ac:dyDescent="0.15">
      <c r="A15" s="42" t="s">
        <v>25</v>
      </c>
      <c r="B15" s="26" t="s">
        <v>26</v>
      </c>
      <c r="C15" s="25" t="s">
        <v>27</v>
      </c>
      <c r="D15" s="18" t="s">
        <v>28</v>
      </c>
      <c r="E15" s="19"/>
      <c r="F15" s="26" t="s">
        <v>29</v>
      </c>
      <c r="G15" s="25" t="s">
        <v>30</v>
      </c>
      <c r="H15" s="25" t="s">
        <v>31</v>
      </c>
      <c r="I15" s="37" t="s">
        <v>14</v>
      </c>
      <c r="J15" s="49" t="s">
        <v>32</v>
      </c>
      <c r="K15" s="50"/>
    </row>
    <row r="16" spans="1:11" s="3" customFormat="1" ht="100.15" customHeight="1" x14ac:dyDescent="0.15">
      <c r="A16" s="51"/>
      <c r="B16" s="52" t="s">
        <v>33</v>
      </c>
      <c r="C16" s="53" t="s">
        <v>34</v>
      </c>
      <c r="D16" s="54" t="s">
        <v>35</v>
      </c>
      <c r="E16" s="55"/>
      <c r="F16" s="56" t="s">
        <v>36</v>
      </c>
      <c r="G16" s="56" t="s">
        <v>36</v>
      </c>
      <c r="H16" s="56">
        <v>8</v>
      </c>
      <c r="I16" s="57">
        <v>8</v>
      </c>
      <c r="J16" s="18"/>
      <c r="K16" s="19"/>
    </row>
    <row r="17" spans="1:11" s="3" customFormat="1" ht="25.5" customHeight="1" x14ac:dyDescent="0.15">
      <c r="A17" s="51"/>
      <c r="B17" s="58"/>
      <c r="C17" s="59"/>
      <c r="D17" s="54" t="s">
        <v>37</v>
      </c>
      <c r="E17" s="55"/>
      <c r="F17" s="56" t="s">
        <v>38</v>
      </c>
      <c r="G17" s="56" t="s">
        <v>38</v>
      </c>
      <c r="H17" s="56">
        <v>7</v>
      </c>
      <c r="I17" s="57">
        <v>7</v>
      </c>
      <c r="J17" s="18"/>
      <c r="K17" s="19"/>
    </row>
    <row r="18" spans="1:11" s="3" customFormat="1" ht="83.1" customHeight="1" x14ac:dyDescent="0.15">
      <c r="A18" s="51"/>
      <c r="B18" s="58"/>
      <c r="C18" s="60" t="s">
        <v>39</v>
      </c>
      <c r="D18" s="54" t="s">
        <v>40</v>
      </c>
      <c r="E18" s="55"/>
      <c r="F18" s="61" t="s">
        <v>41</v>
      </c>
      <c r="G18" s="61" t="s">
        <v>41</v>
      </c>
      <c r="H18" s="56">
        <v>6</v>
      </c>
      <c r="I18" s="25">
        <v>6</v>
      </c>
      <c r="J18" s="18"/>
      <c r="K18" s="19"/>
    </row>
    <row r="19" spans="1:11" s="3" customFormat="1" ht="84" customHeight="1" x14ac:dyDescent="0.15">
      <c r="A19" s="51"/>
      <c r="B19" s="58"/>
      <c r="C19" s="60"/>
      <c r="D19" s="54" t="s">
        <v>42</v>
      </c>
      <c r="E19" s="55"/>
      <c r="F19" s="62" t="s">
        <v>43</v>
      </c>
      <c r="G19" s="62" t="s">
        <v>43</v>
      </c>
      <c r="H19" s="56">
        <v>7</v>
      </c>
      <c r="I19" s="25">
        <v>7</v>
      </c>
      <c r="J19" s="18"/>
      <c r="K19" s="19"/>
    </row>
    <row r="20" spans="1:11" s="3" customFormat="1" ht="59.1" customHeight="1" x14ac:dyDescent="0.15">
      <c r="A20" s="51"/>
      <c r="B20" s="58"/>
      <c r="C20" s="63" t="s">
        <v>44</v>
      </c>
      <c r="D20" s="54" t="s">
        <v>45</v>
      </c>
      <c r="E20" s="55"/>
      <c r="F20" s="64" t="s">
        <v>46</v>
      </c>
      <c r="G20" s="64" t="s">
        <v>46</v>
      </c>
      <c r="H20" s="25">
        <v>12</v>
      </c>
      <c r="I20" s="25">
        <v>12</v>
      </c>
      <c r="J20" s="18"/>
      <c r="K20" s="19"/>
    </row>
    <row r="21" spans="1:11" s="3" customFormat="1" ht="59.1" customHeight="1" x14ac:dyDescent="0.15">
      <c r="A21" s="51"/>
      <c r="B21" s="58"/>
      <c r="C21" s="52" t="s">
        <v>47</v>
      </c>
      <c r="D21" s="54" t="s">
        <v>48</v>
      </c>
      <c r="E21" s="55"/>
      <c r="F21" s="64" t="s">
        <v>49</v>
      </c>
      <c r="G21" s="64" t="s">
        <v>49</v>
      </c>
      <c r="H21" s="25">
        <v>5</v>
      </c>
      <c r="I21" s="25">
        <v>5</v>
      </c>
      <c r="J21" s="18"/>
      <c r="K21" s="19"/>
    </row>
    <row r="22" spans="1:11" s="3" customFormat="1" ht="52.5" customHeight="1" x14ac:dyDescent="0.15">
      <c r="A22" s="51"/>
      <c r="B22" s="58"/>
      <c r="C22" s="58"/>
      <c r="D22" s="65" t="s">
        <v>50</v>
      </c>
      <c r="E22" s="25"/>
      <c r="F22" s="56" t="s">
        <v>51</v>
      </c>
      <c r="G22" s="56" t="s">
        <v>51</v>
      </c>
      <c r="H22" s="25">
        <v>5</v>
      </c>
      <c r="I22" s="25">
        <v>5</v>
      </c>
      <c r="J22" s="18"/>
      <c r="K22" s="19"/>
    </row>
    <row r="23" spans="1:11" s="3" customFormat="1" ht="135" customHeight="1" x14ac:dyDescent="0.15">
      <c r="A23" s="51"/>
      <c r="B23" s="66" t="s">
        <v>52</v>
      </c>
      <c r="C23" s="52" t="s">
        <v>53</v>
      </c>
      <c r="D23" s="67" t="s">
        <v>54</v>
      </c>
      <c r="E23" s="68"/>
      <c r="F23" s="61" t="s">
        <v>55</v>
      </c>
      <c r="G23" s="61" t="s">
        <v>55</v>
      </c>
      <c r="H23" s="25">
        <v>12</v>
      </c>
      <c r="I23" s="25">
        <v>11</v>
      </c>
      <c r="J23" s="18" t="s">
        <v>56</v>
      </c>
      <c r="K23" s="19"/>
    </row>
    <row r="24" spans="1:11" s="3" customFormat="1" ht="120" customHeight="1" x14ac:dyDescent="0.15">
      <c r="A24" s="51"/>
      <c r="B24" s="66"/>
      <c r="C24" s="58"/>
      <c r="D24" s="67" t="s">
        <v>57</v>
      </c>
      <c r="E24" s="68"/>
      <c r="F24" s="61" t="s">
        <v>58</v>
      </c>
      <c r="G24" s="61" t="s">
        <v>58</v>
      </c>
      <c r="H24" s="25">
        <v>13</v>
      </c>
      <c r="I24" s="25">
        <v>12</v>
      </c>
      <c r="J24" s="18" t="s">
        <v>56</v>
      </c>
      <c r="K24" s="19"/>
    </row>
    <row r="25" spans="1:11" s="3" customFormat="1" ht="65.25" customHeight="1" x14ac:dyDescent="0.15">
      <c r="A25" s="51"/>
      <c r="B25" s="66"/>
      <c r="C25" s="58"/>
      <c r="D25" s="67" t="s">
        <v>59</v>
      </c>
      <c r="E25" s="68"/>
      <c r="F25" s="61" t="s">
        <v>60</v>
      </c>
      <c r="G25" s="61" t="s">
        <v>60</v>
      </c>
      <c r="H25" s="25">
        <v>15</v>
      </c>
      <c r="I25" s="25">
        <v>12</v>
      </c>
      <c r="J25" s="18" t="s">
        <v>56</v>
      </c>
      <c r="K25" s="19"/>
    </row>
    <row r="26" spans="1:11" s="3" customFormat="1" ht="20.25" customHeight="1" x14ac:dyDescent="0.15">
      <c r="A26" s="69" t="s">
        <v>61</v>
      </c>
      <c r="B26" s="70"/>
      <c r="C26" s="70"/>
      <c r="D26" s="70"/>
      <c r="E26" s="70"/>
      <c r="F26" s="70"/>
      <c r="G26" s="71"/>
      <c r="H26" s="25">
        <v>100</v>
      </c>
      <c r="I26" s="37">
        <f>J9+SUM(I16:I25)</f>
        <v>95</v>
      </c>
      <c r="J26" s="72"/>
      <c r="K26" s="73"/>
    </row>
    <row r="27" spans="1:11" s="4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3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</row>
    <row r="29" spans="1:11" s="3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3" customFormat="1" ht="14.25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</row>
    <row r="31" spans="1:11" s="3" customFormat="1" ht="14.25" x14ac:dyDescent="0.15">
      <c r="E31" s="9"/>
      <c r="F31" s="9"/>
      <c r="G31" s="9"/>
      <c r="J31" s="11"/>
    </row>
  </sheetData>
  <mergeCells count="54">
    <mergeCell ref="K9:K12"/>
    <mergeCell ref="A8:C12"/>
    <mergeCell ref="A28:K28"/>
    <mergeCell ref="A29:K29"/>
    <mergeCell ref="A30:K30"/>
    <mergeCell ref="A13:A14"/>
    <mergeCell ref="A15:A25"/>
    <mergeCell ref="B16:B22"/>
    <mergeCell ref="B23:B25"/>
    <mergeCell ref="C16:C17"/>
    <mergeCell ref="C18:C19"/>
    <mergeCell ref="C21:C22"/>
    <mergeCell ref="C23:C25"/>
    <mergeCell ref="D25:E25"/>
    <mergeCell ref="J25:K25"/>
    <mergeCell ref="A26:G26"/>
    <mergeCell ref="J26:K26"/>
    <mergeCell ref="A27:K27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8F3F7C29E6CD4E05ACA365A5B234E6FE</vt:lpwstr>
  </property>
</Properties>
</file>