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J27" i="19" s="1"/>
</calcChain>
</file>

<file path=xl/sharedStrings.xml><?xml version="1.0" encoding="utf-8"?>
<sst xmlns="http://schemas.openxmlformats.org/spreadsheetml/2006/main" count="77" uniqueCount="67">
  <si>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</si>
  <si>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</si>
  <si>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</si>
  <si>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</si>
  <si>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</si>
  <si>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</si>
  <si>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</si>
  <si>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</si>
  <si>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</si>
  <si>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</si>
  <si>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</si>
  <si>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</si>
  <si>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</si>
  <si>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</si>
  <si>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</si>
  <si>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</si>
  <si>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</si>
  <si>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</si>
  <si>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</si>
  <si>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</si>
  <si>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</si>
  <si>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</si>
  <si>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</si>
  <si>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</si>
  <si>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</si>
  <si>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</si>
  <si>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</si>
  <si>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</si>
  <si>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</si>
  <si>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</si>
  <si>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</si>
  <si>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</si>
  <si>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</si>
  <si>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验收时间</t>
  </si>
  <si>
    <t>（2021年度）</t>
  </si>
  <si>
    <t>2021年公路保洁</t>
  </si>
  <si>
    <t>已按计划完成</t>
  </si>
  <si>
    <t>养护里程</t>
  </si>
  <si>
    <t>665.553公里</t>
  </si>
  <si>
    <t>养护标准</t>
  </si>
  <si>
    <t>依据《普通公路清扫保洁质量与作业要求指南》</t>
  </si>
  <si>
    <t>3292万元</t>
  </si>
  <si>
    <t>社会效益</t>
  </si>
  <si>
    <t>根据北京市交通委员会2021年度普通公路养护资金计划安排,通过完成公路保洁工作，提高行车安全，改善路域环境，提高路面性能，为沿线村庄的发展提供良好的基础设施条件和保障性服务。</t>
    <phoneticPr fontId="11" type="noConversion"/>
  </si>
  <si>
    <t>保洁路面面积</t>
    <phoneticPr fontId="11" type="noConversion"/>
  </si>
  <si>
    <t>708.091万平方米</t>
    <phoneticPr fontId="11" type="noConversion"/>
  </si>
  <si>
    <t>工程质量</t>
    <phoneticPr fontId="11" type="noConversion"/>
  </si>
  <si>
    <t>根据《公路工程质量检验评定标准》JTG F80/1-2017要求，工程质量等级评定为合格。</t>
    <phoneticPr fontId="11" type="noConversion"/>
  </si>
  <si>
    <t>日常保洁实施进度</t>
  </si>
  <si>
    <t>保洁完工时间</t>
  </si>
  <si>
    <t>资金支付进度</t>
  </si>
  <si>
    <t>贯穿全年，2021年1月至2021年12月</t>
    <phoneticPr fontId="11" type="noConversion"/>
  </si>
  <si>
    <t>合同签订时间</t>
  </si>
  <si>
    <t>2021年1月前</t>
    <phoneticPr fontId="11" type="noConversion"/>
  </si>
  <si>
    <t>2021年12月31日前</t>
    <phoneticPr fontId="11" type="noConversion"/>
  </si>
  <si>
    <t>每月底前进行养护检查，当月验收，按时完成率100%</t>
    <phoneticPr fontId="11" type="noConversion"/>
  </si>
  <si>
    <t>根据合同约定及时完成资金支付</t>
    <phoneticPr fontId="11" type="noConversion"/>
  </si>
  <si>
    <t>得到提升</t>
    <phoneticPr fontId="11" type="noConversion"/>
  </si>
  <si>
    <t>根据公路不同保洁等级，做好相应保洁工作，保持路面干净整洁，遗撒及时清理，改善道路通行条件，提升路域整体环境，提高公路服务水平</t>
    <phoneticPr fontId="11" type="noConversion"/>
  </si>
  <si>
    <t>北京市交通委员会密云公路分局</t>
    <phoneticPr fontId="11" type="noConversion"/>
  </si>
  <si>
    <t>支撑依据不充分</t>
    <phoneticPr fontId="11" type="noConversion"/>
  </si>
  <si>
    <t>项目负责人</t>
    <phoneticPr fontId="11" type="noConversion"/>
  </si>
  <si>
    <t>蒋凯</t>
    <phoneticPr fontId="11" type="noConversion"/>
  </si>
  <si>
    <t>联系电话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</si>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</sst>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6" fillId="0" borderId="0"/>
    <xf numFmtId="43" fontId="12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43" fontId="13" fillId="0" borderId="8" xfId="15" applyFont="1" applyBorder="1" applyAlignment="1">
      <alignment vertical="center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vertical="center" wrapText="1"/>
    </xf>
    <xf numFmtId="0" fontId="13" fillId="0" borderId="3" xfId="0" applyNumberFormat="1" applyFont="1" applyBorder="1" applyAlignment="1">
      <alignment vertical="center" wrapText="1"/>
    </xf>
    <xf numFmtId="0" fontId="13" fillId="0" borderId="4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13" fillId="0" borderId="4" xfId="9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14" xfId="6" applyFont="1" applyFill="1" applyBorder="1" applyAlignment="1">
      <alignment horizontal="center" vertical="center" wrapText="1"/>
    </xf>
    <xf numFmtId="9" fontId="13" fillId="0" borderId="2" xfId="9" applyNumberFormat="1" applyFont="1" applyFill="1" applyBorder="1" applyAlignment="1">
      <alignment horizontal="center" vertical="center" wrapText="1"/>
    </xf>
    <xf numFmtId="9" fontId="13" fillId="0" borderId="4" xfId="9" applyNumberFormat="1" applyFont="1" applyFill="1" applyBorder="1" applyAlignment="1">
      <alignment horizontal="center" vertical="center" wrapText="1"/>
    </xf>
    <xf numFmtId="9" fontId="13" fillId="0" borderId="8" xfId="9" applyNumberFormat="1" applyFont="1" applyFill="1" applyBorder="1" applyAlignment="1">
      <alignment horizontal="center" vertical="center" wrapText="1"/>
    </xf>
    <xf numFmtId="31" fontId="13" fillId="0" borderId="8" xfId="9" applyNumberFormat="1" applyFont="1" applyFill="1" applyBorder="1" applyAlignment="1">
      <alignment horizontal="center" vertical="center" wrapText="1"/>
    </xf>
    <xf numFmtId="0" fontId="15" fillId="0" borderId="15" xfId="6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2" xfId="9" applyFont="1" applyFill="1" applyBorder="1" applyAlignment="1">
      <alignment horizontal="center" vertical="center" wrapText="1"/>
    </xf>
    <xf numFmtId="0" fontId="15" fillId="0" borderId="4" xfId="9" applyFont="1" applyFill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topLeftCell="A22" workbookViewId="0">
      <selection activeCell="A5" sqref="A5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5.5" style="2" customWidth="1"/>
    <col min="6" max="7" width="16" style="2" customWidth="1"/>
    <col min="8" max="8" width="9.5" customWidth="1"/>
    <col min="9" max="9" width="12.625" customWidth="1"/>
    <col min="10" max="10" width="8.75" style="3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" customFormat="1" ht="18.75" x14ac:dyDescent="0.15">
      <c r="A3" s="15" t="s">
        <v>34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35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65</v>
      </c>
      <c r="E6" s="19"/>
      <c r="F6" s="20"/>
      <c r="G6" s="18" t="s">
        <v>3</v>
      </c>
      <c r="H6" s="20"/>
      <c r="I6" s="18" t="s">
        <v>59</v>
      </c>
      <c r="J6" s="19"/>
      <c r="K6" s="20"/>
    </row>
    <row r="7" spans="1:11" s="8" customFormat="1" ht="20.25" customHeight="1" x14ac:dyDescent="0.15">
      <c r="A7" s="18" t="s">
        <v>61</v>
      </c>
      <c r="B7" s="19"/>
      <c r="C7" s="20"/>
      <c r="D7" s="18" t="s">
        <v>62</v>
      </c>
      <c r="E7" s="19"/>
      <c r="F7" s="20"/>
      <c r="G7" s="18" t="s">
        <v>63</v>
      </c>
      <c r="H7" s="20"/>
      <c r="I7" s="18">
        <v>69043062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4" t="s">
        <v>5</v>
      </c>
      <c r="F8" s="25" t="s">
        <v>6</v>
      </c>
      <c r="G8" s="25" t="s">
        <v>7</v>
      </c>
      <c r="H8" s="26" t="s">
        <v>66</v>
      </c>
      <c r="I8" s="27" t="s">
        <v>64</v>
      </c>
      <c r="J8" s="28" t="s">
        <v>8</v>
      </c>
      <c r="K8" s="29"/>
    </row>
    <row r="9" spans="1:11" s="8" customFormat="1" ht="20.25" customHeight="1" x14ac:dyDescent="0.15">
      <c r="A9" s="30"/>
      <c r="B9" s="31"/>
      <c r="C9" s="32"/>
      <c r="D9" s="24" t="s">
        <v>9</v>
      </c>
      <c r="E9" s="33">
        <v>3292</v>
      </c>
      <c r="F9" s="33">
        <v>3292</v>
      </c>
      <c r="G9" s="33">
        <v>3292</v>
      </c>
      <c r="H9" s="25">
        <v>10</v>
      </c>
      <c r="I9" s="34">
        <f>+G9/F9</f>
        <v>1</v>
      </c>
      <c r="J9" s="35">
        <f>IF(H9*I9&lt;10,H9*I9,10)</f>
        <v>10</v>
      </c>
      <c r="K9" s="35"/>
    </row>
    <row r="10" spans="1:11" s="8" customFormat="1" ht="20.25" customHeight="1" x14ac:dyDescent="0.15">
      <c r="A10" s="30"/>
      <c r="B10" s="31"/>
      <c r="C10" s="32"/>
      <c r="D10" s="36" t="s">
        <v>10</v>
      </c>
      <c r="E10" s="33">
        <v>3292</v>
      </c>
      <c r="F10" s="33">
        <v>3292</v>
      </c>
      <c r="G10" s="33">
        <v>3292</v>
      </c>
      <c r="H10" s="25"/>
      <c r="I10" s="34"/>
      <c r="J10" s="35"/>
      <c r="K10" s="35"/>
    </row>
    <row r="11" spans="1:11" s="8" customFormat="1" ht="20.25" customHeight="1" x14ac:dyDescent="0.15">
      <c r="A11" s="30"/>
      <c r="B11" s="31"/>
      <c r="C11" s="32"/>
      <c r="D11" s="36" t="s">
        <v>11</v>
      </c>
      <c r="E11" s="36"/>
      <c r="F11" s="25"/>
      <c r="G11" s="25"/>
      <c r="H11" s="25"/>
      <c r="I11" s="25"/>
      <c r="J11" s="37"/>
      <c r="K11" s="37"/>
    </row>
    <row r="12" spans="1:11" s="8" customFormat="1" ht="20.25" customHeight="1" x14ac:dyDescent="0.15">
      <c r="A12" s="38"/>
      <c r="B12" s="39"/>
      <c r="C12" s="40"/>
      <c r="D12" s="36" t="s">
        <v>12</v>
      </c>
      <c r="E12" s="24"/>
      <c r="F12" s="25"/>
      <c r="G12" s="25"/>
      <c r="H12" s="25"/>
      <c r="I12" s="25"/>
      <c r="J12" s="37"/>
      <c r="K12" s="37"/>
    </row>
    <row r="13" spans="1:11" s="8" customFormat="1" ht="24" customHeight="1" x14ac:dyDescent="0.15">
      <c r="A13" s="41" t="s">
        <v>13</v>
      </c>
      <c r="B13" s="42" t="s">
        <v>14</v>
      </c>
      <c r="C13" s="43"/>
      <c r="D13" s="43"/>
      <c r="E13" s="43"/>
      <c r="F13" s="44"/>
      <c r="G13" s="42" t="s">
        <v>15</v>
      </c>
      <c r="H13" s="45"/>
      <c r="I13" s="45"/>
      <c r="J13" s="45"/>
      <c r="K13" s="46"/>
    </row>
    <row r="14" spans="1:11" s="8" customFormat="1" ht="75" customHeight="1" x14ac:dyDescent="0.15">
      <c r="A14" s="47"/>
      <c r="B14" s="48" t="s">
        <v>43</v>
      </c>
      <c r="C14" s="49"/>
      <c r="D14" s="49"/>
      <c r="E14" s="49"/>
      <c r="F14" s="50"/>
      <c r="G14" s="42" t="s">
        <v>36</v>
      </c>
      <c r="H14" s="43"/>
      <c r="I14" s="43"/>
      <c r="J14" s="43"/>
      <c r="K14" s="44"/>
    </row>
    <row r="15" spans="1:11" s="8" customFormat="1" ht="30" customHeight="1" x14ac:dyDescent="0.15">
      <c r="A15" s="41" t="s">
        <v>16</v>
      </c>
      <c r="B15" s="26" t="s">
        <v>17</v>
      </c>
      <c r="C15" s="25" t="s">
        <v>18</v>
      </c>
      <c r="D15" s="25" t="s">
        <v>19</v>
      </c>
      <c r="E15" s="51" t="s">
        <v>21</v>
      </c>
      <c r="F15" s="52"/>
      <c r="G15" s="25" t="s">
        <v>22</v>
      </c>
      <c r="H15" s="53" t="s">
        <v>20</v>
      </c>
      <c r="I15" s="53" t="s">
        <v>20</v>
      </c>
      <c r="J15" s="54" t="s">
        <v>8</v>
      </c>
      <c r="K15" s="26" t="s">
        <v>23</v>
      </c>
    </row>
    <row r="16" spans="1:11" s="8" customFormat="1" ht="25.5" customHeight="1" x14ac:dyDescent="0.15">
      <c r="A16" s="55"/>
      <c r="B16" s="56" t="s">
        <v>24</v>
      </c>
      <c r="C16" s="57" t="s">
        <v>25</v>
      </c>
      <c r="D16" s="25" t="s">
        <v>37</v>
      </c>
      <c r="E16" s="58" t="s">
        <v>38</v>
      </c>
      <c r="F16" s="59"/>
      <c r="G16" s="60" t="s">
        <v>38</v>
      </c>
      <c r="H16" s="53">
        <v>7.5</v>
      </c>
      <c r="I16" s="53">
        <v>7.5</v>
      </c>
      <c r="J16" s="60">
        <v>7.5</v>
      </c>
      <c r="K16" s="25"/>
    </row>
    <row r="17" spans="1:11" s="8" customFormat="1" ht="25.5" customHeight="1" x14ac:dyDescent="0.15">
      <c r="A17" s="55"/>
      <c r="B17" s="61"/>
      <c r="C17" s="62"/>
      <c r="D17" s="25" t="s">
        <v>44</v>
      </c>
      <c r="E17" s="58" t="s">
        <v>45</v>
      </c>
      <c r="F17" s="59"/>
      <c r="G17" s="60" t="s">
        <v>45</v>
      </c>
      <c r="H17" s="53">
        <v>7.5</v>
      </c>
      <c r="I17" s="53">
        <v>7.5</v>
      </c>
      <c r="J17" s="60">
        <v>7.5</v>
      </c>
      <c r="K17" s="25"/>
    </row>
    <row r="18" spans="1:11" s="8" customFormat="1" ht="63.75" x14ac:dyDescent="0.15">
      <c r="A18" s="55"/>
      <c r="B18" s="61"/>
      <c r="C18" s="57" t="s">
        <v>26</v>
      </c>
      <c r="D18" s="25" t="s">
        <v>46</v>
      </c>
      <c r="E18" s="58" t="s">
        <v>47</v>
      </c>
      <c r="F18" s="59"/>
      <c r="G18" s="60" t="s">
        <v>47</v>
      </c>
      <c r="H18" s="53">
        <v>6.5</v>
      </c>
      <c r="I18" s="53">
        <v>6.5</v>
      </c>
      <c r="J18" s="60">
        <v>6.5</v>
      </c>
      <c r="K18" s="25"/>
    </row>
    <row r="19" spans="1:11" s="8" customFormat="1" ht="38.25" x14ac:dyDescent="0.15">
      <c r="A19" s="55"/>
      <c r="B19" s="61"/>
      <c r="C19" s="62"/>
      <c r="D19" s="25" t="s">
        <v>39</v>
      </c>
      <c r="E19" s="63" t="s">
        <v>40</v>
      </c>
      <c r="F19" s="64"/>
      <c r="G19" s="65" t="s">
        <v>40</v>
      </c>
      <c r="H19" s="53">
        <v>6.5</v>
      </c>
      <c r="I19" s="53">
        <v>6.5</v>
      </c>
      <c r="J19" s="60">
        <v>6.5</v>
      </c>
      <c r="K19" s="25"/>
    </row>
    <row r="20" spans="1:11" s="8" customFormat="1" ht="24" customHeight="1" x14ac:dyDescent="0.15">
      <c r="A20" s="55"/>
      <c r="B20" s="61"/>
      <c r="C20" s="57" t="s">
        <v>27</v>
      </c>
      <c r="D20" s="25" t="s">
        <v>52</v>
      </c>
      <c r="E20" s="58" t="s">
        <v>53</v>
      </c>
      <c r="F20" s="59"/>
      <c r="G20" s="66">
        <v>44195</v>
      </c>
      <c r="H20" s="53">
        <v>2.5</v>
      </c>
      <c r="I20" s="53">
        <v>2.5</v>
      </c>
      <c r="J20" s="60">
        <v>2.5</v>
      </c>
      <c r="K20" s="25"/>
    </row>
    <row r="21" spans="1:11" s="8" customFormat="1" ht="25.5" x14ac:dyDescent="0.15">
      <c r="A21" s="55"/>
      <c r="B21" s="61"/>
      <c r="C21" s="67"/>
      <c r="D21" s="25" t="s">
        <v>48</v>
      </c>
      <c r="E21" s="58" t="s">
        <v>51</v>
      </c>
      <c r="F21" s="59"/>
      <c r="G21" s="60" t="s">
        <v>51</v>
      </c>
      <c r="H21" s="53">
        <v>2.5</v>
      </c>
      <c r="I21" s="53">
        <v>2.5</v>
      </c>
      <c r="J21" s="60">
        <v>2.5</v>
      </c>
      <c r="K21" s="25"/>
    </row>
    <row r="22" spans="1:11" s="8" customFormat="1" ht="14.25" x14ac:dyDescent="0.15">
      <c r="A22" s="55"/>
      <c r="B22" s="61"/>
      <c r="C22" s="67"/>
      <c r="D22" s="25" t="s">
        <v>49</v>
      </c>
      <c r="E22" s="58" t="s">
        <v>54</v>
      </c>
      <c r="F22" s="59"/>
      <c r="G22" s="60" t="s">
        <v>54</v>
      </c>
      <c r="H22" s="53">
        <v>2.5</v>
      </c>
      <c r="I22" s="53">
        <v>2.5</v>
      </c>
      <c r="J22" s="60">
        <v>2.5</v>
      </c>
      <c r="K22" s="25"/>
    </row>
    <row r="23" spans="1:11" s="8" customFormat="1" ht="14.25" x14ac:dyDescent="0.15">
      <c r="A23" s="55"/>
      <c r="B23" s="61"/>
      <c r="C23" s="67"/>
      <c r="D23" s="25" t="s">
        <v>33</v>
      </c>
      <c r="E23" s="58" t="s">
        <v>55</v>
      </c>
      <c r="F23" s="59"/>
      <c r="G23" s="65">
        <v>1</v>
      </c>
      <c r="H23" s="53">
        <v>2.5</v>
      </c>
      <c r="I23" s="53">
        <v>2.5</v>
      </c>
      <c r="J23" s="60">
        <v>2.5</v>
      </c>
      <c r="K23" s="25"/>
    </row>
    <row r="24" spans="1:11" s="8" customFormat="1" ht="25.5" x14ac:dyDescent="0.15">
      <c r="A24" s="55"/>
      <c r="B24" s="61"/>
      <c r="C24" s="67"/>
      <c r="D24" s="26" t="s">
        <v>50</v>
      </c>
      <c r="E24" s="51" t="s">
        <v>56</v>
      </c>
      <c r="F24" s="52"/>
      <c r="G24" s="26" t="s">
        <v>56</v>
      </c>
      <c r="H24" s="53">
        <v>2</v>
      </c>
      <c r="I24" s="53">
        <v>2</v>
      </c>
      <c r="J24" s="60">
        <v>2</v>
      </c>
      <c r="K24" s="25"/>
    </row>
    <row r="25" spans="1:11" s="8" customFormat="1" ht="48" customHeight="1" x14ac:dyDescent="0.15">
      <c r="A25" s="55"/>
      <c r="B25" s="61"/>
      <c r="C25" s="68" t="s">
        <v>28</v>
      </c>
      <c r="D25" s="25" t="s">
        <v>29</v>
      </c>
      <c r="E25" s="69" t="s">
        <v>41</v>
      </c>
      <c r="F25" s="70"/>
      <c r="G25" s="71" t="s">
        <v>41</v>
      </c>
      <c r="H25" s="53">
        <v>10</v>
      </c>
      <c r="I25" s="53">
        <v>10</v>
      </c>
      <c r="J25" s="25">
        <v>10</v>
      </c>
      <c r="K25" s="25"/>
    </row>
    <row r="26" spans="1:11" s="8" customFormat="1" ht="290.25" customHeight="1" x14ac:dyDescent="0.15">
      <c r="A26" s="55"/>
      <c r="B26" s="72" t="s">
        <v>30</v>
      </c>
      <c r="C26" s="68" t="s">
        <v>31</v>
      </c>
      <c r="D26" s="25" t="s">
        <v>42</v>
      </c>
      <c r="E26" s="69" t="s">
        <v>58</v>
      </c>
      <c r="F26" s="70"/>
      <c r="G26" s="71" t="s">
        <v>57</v>
      </c>
      <c r="H26" s="53">
        <v>40</v>
      </c>
      <c r="I26" s="53">
        <v>40</v>
      </c>
      <c r="J26" s="25">
        <v>35</v>
      </c>
      <c r="K26" s="71" t="s">
        <v>60</v>
      </c>
    </row>
    <row r="27" spans="1:11" s="8" customFormat="1" ht="20.25" customHeight="1" x14ac:dyDescent="0.15">
      <c r="A27" s="73" t="s">
        <v>32</v>
      </c>
      <c r="B27" s="74"/>
      <c r="C27" s="74"/>
      <c r="D27" s="74"/>
      <c r="E27" s="74"/>
      <c r="F27" s="74"/>
      <c r="G27" s="75"/>
      <c r="H27" s="18">
        <v>100</v>
      </c>
      <c r="I27" s="20"/>
      <c r="J27" s="54">
        <f>J9+SUM(J16:J26)</f>
        <v>95</v>
      </c>
      <c r="K27" s="24"/>
    </row>
    <row r="28" spans="1:11" s="9" customFormat="1" ht="14.25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8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8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8" customFormat="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8" customFormat="1" ht="14.25" x14ac:dyDescent="0.15">
      <c r="E32" s="10"/>
      <c r="F32" s="10"/>
      <c r="G32" s="10"/>
      <c r="J32" s="11"/>
    </row>
  </sheetData>
  <mergeCells count="59">
    <mergeCell ref="A28:K28"/>
    <mergeCell ref="A29:K29"/>
    <mergeCell ref="A30:K30"/>
    <mergeCell ref="A31:K31"/>
    <mergeCell ref="A13:A14"/>
    <mergeCell ref="A15:A26"/>
    <mergeCell ref="B16:B25"/>
    <mergeCell ref="C20:C24"/>
    <mergeCell ref="C16:C17"/>
    <mergeCell ref="C18:C19"/>
    <mergeCell ref="H25:I25"/>
    <mergeCell ref="H26:I26"/>
    <mergeCell ref="B14:F14"/>
    <mergeCell ref="G14:K14"/>
    <mergeCell ref="H15:I15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J10:K10"/>
    <mergeCell ref="A1:K1"/>
    <mergeCell ref="A2:K2"/>
    <mergeCell ref="A3:K3"/>
    <mergeCell ref="A5:C5"/>
    <mergeCell ref="D5:K5"/>
    <mergeCell ref="J11:K11"/>
    <mergeCell ref="J12:K12"/>
    <mergeCell ref="H16:I16"/>
    <mergeCell ref="H17:I17"/>
    <mergeCell ref="H18:I18"/>
    <mergeCell ref="H19:I19"/>
    <mergeCell ref="H20:I20"/>
    <mergeCell ref="H21:I21"/>
    <mergeCell ref="H22:I22"/>
    <mergeCell ref="H23:I23"/>
    <mergeCell ref="E20:F20"/>
    <mergeCell ref="E21:F21"/>
    <mergeCell ref="E22:F22"/>
    <mergeCell ref="E23:F23"/>
    <mergeCell ref="E24:F24"/>
    <mergeCell ref="E15:F15"/>
    <mergeCell ref="E16:F16"/>
    <mergeCell ref="E17:F17"/>
    <mergeCell ref="E18:F18"/>
    <mergeCell ref="E19:F19"/>
    <mergeCell ref="E25:F25"/>
    <mergeCell ref="E26:F26"/>
    <mergeCell ref="A27:G27"/>
    <mergeCell ref="H27:I27"/>
    <mergeCell ref="H24:I24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2022-08-11T08:15:16Z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4606B7FCAD7A4728A6761B72EF0B5785</vt:lpwstr>
  </property>
</Properties>
</file>