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690" yWindow="-240" windowWidth="9510" windowHeight="9495" tabRatio="817"/>
  </bookViews>
  <sheets>
    <sheet name="622-2022年北京冬奥会和冬残奥会临时交通场站建设" sheetId="19" r:id="rId1"/>
  </sheets>
  <calcPr calcId="152511"/>
</workbook>
</file>

<file path=xl/calcChain.xml><?xml version="1.0" encoding="utf-8"?>
<calcChain xmlns="http://schemas.openxmlformats.org/spreadsheetml/2006/main">
  <c r="I8" i="19" l="1"/>
  <c r="J8" i="19" s="1"/>
</calcChain>
</file>

<file path=xl/sharedStrings.xml><?xml version="1.0" encoding="utf-8"?>
<sst xmlns="http://schemas.openxmlformats.org/spreadsheetml/2006/main" count="72" uniqueCount="63">
  <si>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</si>
  <si>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</si>
  <si>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</si>
  <si>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</si>
  <si>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</si>
  <si>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</si>
  <si>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</si>
  <si>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</si>
  <si>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</si>
  <si>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</si>
  <si>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</si>
  <si>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</si>
  <si>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</si>
  <si>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</si>
  <si>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</si>
  <si>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</si>
  <si>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</si>
  <si>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质量指标
（13分）</t>
  </si>
  <si>
    <t>时效指标
（12分）</t>
  </si>
  <si>
    <t>成本指标
（10分）</t>
  </si>
  <si>
    <t>项目预算控制数</t>
  </si>
  <si>
    <t>效
果
指
标
(40分)</t>
  </si>
  <si>
    <t>效益指标
（40分）</t>
  </si>
  <si>
    <t>总分</t>
  </si>
  <si>
    <t xml:space="preserve">     根据市政府和市交通委工作部署，按照冬奥组委会的有关要求，2021年8月底前，组织完成亚投行西、冬奥村东、冬奥村南、石景山共4处奥运临时交通场站的建设工作，如期交付冬奥组委会运营团队，冬残奥会结束后恢复场地。</t>
  </si>
  <si>
    <t xml:space="preserve">    本项目于5月13日正式组织人员进场施工，8月底前按照原批复方案完成了场站建设工作。建设过程中，冬奥组委会交通部先后4次函至我委新增场站建设需求设施，我中心根据市交通委要求组织完成了相关建设工作，9月底陆续将4处场站交付冬奥组委会运营团队</t>
  </si>
  <si>
    <t>数量指标（15分）</t>
  </si>
  <si>
    <t>完成亚投行西、冬奥村东、冬奥村南、石景山共4处奥运临时交通场站的建设</t>
  </si>
  <si>
    <t>完成了亚投行西、冬奥村东、冬奥村南、石景山共4处奥运临时交通场站的建设</t>
  </si>
  <si>
    <t>工程设计质量符合国家、地方及冬奥组委会交通场站相关设计规范标准，工程建设质量符合国家及地方工程质量验收规范要求</t>
  </si>
  <si>
    <t>完成场站设计方案</t>
  </si>
  <si>
    <t>2021年3月底前</t>
  </si>
  <si>
    <t>组织开展施工及施工监理等招标采购</t>
  </si>
  <si>
    <t>2021年5月底前</t>
  </si>
  <si>
    <t>完成场站建设</t>
  </si>
  <si>
    <t>2134.958307万元</t>
  </si>
  <si>
    <t>社会效益</t>
  </si>
  <si>
    <t>满足北京冬奥组委会关于对临时交通场站的设施需求</t>
  </si>
  <si>
    <r>
      <t>（202</t>
    </r>
    <r>
      <rPr>
        <sz val="14"/>
        <color theme="1"/>
        <rFont val="宋体"/>
        <family val="3"/>
        <charset val="134"/>
        <scheme val="minor"/>
      </rPr>
      <t>1</t>
    </r>
    <r>
      <rPr>
        <sz val="14"/>
        <color theme="1"/>
        <rFont val="宋体"/>
        <family val="3"/>
        <charset val="134"/>
        <scheme val="minor"/>
      </rPr>
      <t>年度）</t>
    </r>
    <phoneticPr fontId="10" type="noConversion"/>
  </si>
  <si>
    <t>北京市交通基础设施建设项目管理中心</t>
    <phoneticPr fontId="10" type="noConversion"/>
  </si>
  <si>
    <t xml:space="preserve">2022年北京冬奥会和冬残奥会临时交通场站建设                                   </t>
    <phoneticPr fontId="10" type="noConversion"/>
  </si>
  <si>
    <t>完成临时交通场站建设任务</t>
    <phoneticPr fontId="10" type="noConversion"/>
  </si>
  <si>
    <t>临时交通场站工程质量</t>
    <phoneticPr fontId="10" type="noConversion"/>
  </si>
  <si>
    <t>2021年8月底前</t>
    <phoneticPr fontId="10" type="noConversion"/>
  </si>
  <si>
    <t>证明资料不够充分</t>
    <phoneticPr fontId="10" type="noConversion"/>
  </si>
  <si>
    <t>叶凯丰</t>
    <phoneticPr fontId="10" type="noConversion"/>
  </si>
  <si>
    <t>项目负责人</t>
    <phoneticPr fontId="12" type="noConversion"/>
  </si>
  <si>
    <t>联系电话</t>
    <phoneticPr fontId="12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</si>
  <si>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</si>
  <si>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</si>
  <si>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</si>
  <si>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</si>
  <si>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</si>
  <si>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-</t>
    <phoneticPr fontId="10" type="noConversion"/>
  </si>
  <si>
    <t>-</t>
    <phoneticPr fontId="10" type="noConversion"/>
  </si>
  <si>
    <t>-</t>
    <phoneticPr fontId="10" type="noConversion"/>
  </si>
  <si>
    <t>-</t>
    <phoneticPr fontId="10" type="noConversion"/>
  </si>
  <si>
    <t>实际完成情况</t>
    <phoneticPr fontId="10" type="noConversion"/>
  </si>
  <si>
    <t>预期目标</t>
    <phoneticPr fontId="10" type="noConversion"/>
  </si>
  <si>
    <t>实际完成值</t>
    <phoneticPr fontId="10" type="noConversion"/>
  </si>
  <si>
    <t>年度指标值</t>
    <phoneticPr fontId="10" type="noConversion"/>
  </si>
  <si>
    <t>产出指标（50分）</t>
    <phoneticPr fontId="10" type="noConversion"/>
  </si>
  <si>
    <r>
      <t>北京市交通委员会1</t>
    </r>
    <r>
      <rPr>
        <sz val="10.5"/>
        <color indexed="8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</si>
</sst>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>
      <alignment vertical="center"/>
    </xf>
    <xf numFmtId="0" fontId="2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9" fillId="0" borderId="0"/>
    <xf numFmtId="0" fontId="9" fillId="0" borderId="0">
      <alignment vertical="center"/>
    </xf>
    <xf numFmtId="0" fontId="6" fillId="0" borderId="0"/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5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vertical="center"/>
    </xf>
    <xf numFmtId="0" fontId="13" fillId="0" borderId="8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76" fontId="13" fillId="0" borderId="2" xfId="0" applyNumberFormat="1" applyFont="1" applyFill="1" applyBorder="1" applyAlignment="1">
      <alignment horizontal="center" vertical="center" wrapText="1"/>
    </xf>
    <xf numFmtId="176" fontId="13" fillId="0" borderId="4" xfId="0" applyNumberFormat="1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5" fillId="0" borderId="8" xfId="4" applyFont="1" applyBorder="1" applyAlignment="1">
      <alignment horizontal="right" vertical="center" wrapText="1"/>
    </xf>
    <xf numFmtId="10" fontId="13" fillId="0" borderId="8" xfId="0" applyNumberFormat="1" applyFont="1" applyFill="1" applyBorder="1" applyAlignment="1">
      <alignment horizontal="center" vertical="center"/>
    </xf>
    <xf numFmtId="176" fontId="13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center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4" xfId="0" applyNumberFormat="1" applyFont="1" applyBorder="1" applyAlignment="1">
      <alignment horizontal="center" vertical="center" wrapText="1"/>
    </xf>
    <xf numFmtId="0" fontId="13" fillId="0" borderId="3" xfId="0" applyFont="1" applyBorder="1">
      <alignment vertical="center"/>
    </xf>
    <xf numFmtId="0" fontId="13" fillId="0" borderId="4" xfId="0" applyFont="1" applyBorder="1">
      <alignment vertical="center"/>
    </xf>
    <xf numFmtId="0" fontId="13" fillId="0" borderId="14" xfId="0" applyFont="1" applyBorder="1" applyAlignment="1">
      <alignment horizontal="center" vertical="center" textRotation="255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left" vertical="center" wrapText="1"/>
    </xf>
    <xf numFmtId="0" fontId="13" fillId="0" borderId="4" xfId="0" applyNumberFormat="1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76" fontId="13" fillId="0" borderId="8" xfId="0" applyNumberFormat="1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5" xfId="6" applyFont="1" applyFill="1" applyBorder="1" applyAlignment="1">
      <alignment horizontal="center" vertical="center" wrapText="1"/>
    </xf>
    <xf numFmtId="0" fontId="15" fillId="0" borderId="2" xfId="4" applyFont="1" applyBorder="1" applyAlignment="1">
      <alignment vertical="center" wrapText="1"/>
    </xf>
    <xf numFmtId="0" fontId="13" fillId="0" borderId="2" xfId="10" applyFont="1" applyFill="1" applyBorder="1" applyAlignment="1">
      <alignment horizontal="center" vertical="center" wrapText="1"/>
    </xf>
    <xf numFmtId="0" fontId="13" fillId="0" borderId="4" xfId="10" applyFont="1" applyFill="1" applyBorder="1" applyAlignment="1">
      <alignment horizontal="center" vertical="center" wrapText="1"/>
    </xf>
    <xf numFmtId="0" fontId="13" fillId="0" borderId="8" xfId="10" applyFont="1" applyFill="1" applyBorder="1" applyAlignment="1">
      <alignment horizontal="left" vertical="center" wrapText="1"/>
    </xf>
    <xf numFmtId="0" fontId="13" fillId="0" borderId="8" xfId="10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8" xfId="6" applyFont="1" applyFill="1" applyBorder="1" applyAlignment="1">
      <alignment horizontal="center" vertical="center" wrapText="1"/>
    </xf>
    <xf numFmtId="0" fontId="15" fillId="0" borderId="13" xfId="6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/>
    </xf>
    <xf numFmtId="0" fontId="15" fillId="0" borderId="2" xfId="10" applyFont="1" applyFill="1" applyBorder="1" applyAlignment="1">
      <alignment horizontal="center" vertical="center" wrapText="1"/>
    </xf>
    <xf numFmtId="0" fontId="15" fillId="0" borderId="4" xfId="10" applyFont="1" applyFill="1" applyBorder="1" applyAlignment="1">
      <alignment horizontal="center" vertical="center" wrapText="1"/>
    </xf>
    <xf numFmtId="0" fontId="15" fillId="0" borderId="8" xfId="10" applyFont="1" applyFill="1" applyBorder="1" applyAlignment="1">
      <alignment horizontal="center" vertical="center" wrapText="1"/>
    </xf>
    <xf numFmtId="0" fontId="15" fillId="0" borderId="15" xfId="6" applyFont="1" applyFill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0" fontId="13" fillId="0" borderId="8" xfId="0" applyFont="1" applyBorder="1" applyAlignment="1">
      <alignment horizontal="left" vertical="center"/>
    </xf>
    <xf numFmtId="0" fontId="15" fillId="0" borderId="8" xfId="6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 wrapText="1"/>
    </xf>
    <xf numFmtId="176" fontId="13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2"/>
  <sheetViews>
    <sheetView tabSelected="1" topLeftCell="A10" zoomScale="60" zoomScaleNormal="60" workbookViewId="0">
      <selection activeCell="A4" sqref="A4:K22"/>
    </sheetView>
  </sheetViews>
  <sheetFormatPr defaultColWidth="9" defaultRowHeight="13.5" x14ac:dyDescent="0.15"/>
  <cols>
    <col min="1" max="1" width="4.125" customWidth="1"/>
    <col min="2" max="2" width="10.125" customWidth="1"/>
    <col min="3" max="3" width="10" customWidth="1"/>
    <col min="4" max="4" width="24.25" customWidth="1"/>
    <col min="5" max="5" width="18.125" style="2" customWidth="1"/>
    <col min="6" max="6" width="24.75" style="2" customWidth="1"/>
    <col min="7" max="7" width="27.75" style="2" customWidth="1"/>
    <col min="8" max="8" width="12.625" customWidth="1"/>
    <col min="9" max="9" width="13.5" customWidth="1"/>
    <col min="10" max="10" width="8.75" style="3" customWidth="1"/>
    <col min="11" max="11" width="16.5" customWidth="1"/>
  </cols>
  <sheetData>
    <row r="1" spans="1:11" s="1" customFormat="1" ht="22.5" x14ac:dyDescent="0.1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s="4" customFormat="1" ht="18.75" x14ac:dyDescent="0.15">
      <c r="A2" s="11" t="s">
        <v>38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s="4" customFormat="1" ht="11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7"/>
      <c r="K3" s="5"/>
    </row>
    <row r="4" spans="1:11" s="8" customFormat="1" ht="20.25" customHeight="1" x14ac:dyDescent="0.15">
      <c r="A4" s="13" t="s">
        <v>1</v>
      </c>
      <c r="B4" s="14"/>
      <c r="C4" s="15"/>
      <c r="D4" s="13" t="s">
        <v>40</v>
      </c>
      <c r="E4" s="14"/>
      <c r="F4" s="14"/>
      <c r="G4" s="14"/>
      <c r="H4" s="14"/>
      <c r="I4" s="14"/>
      <c r="J4" s="14"/>
      <c r="K4" s="15"/>
    </row>
    <row r="5" spans="1:11" s="8" customFormat="1" ht="20.25" customHeight="1" x14ac:dyDescent="0.15">
      <c r="A5" s="13" t="s">
        <v>2</v>
      </c>
      <c r="B5" s="14"/>
      <c r="C5" s="15"/>
      <c r="D5" s="13" t="s">
        <v>62</v>
      </c>
      <c r="E5" s="14"/>
      <c r="F5" s="15"/>
      <c r="G5" s="16" t="s">
        <v>3</v>
      </c>
      <c r="H5" s="13" t="s">
        <v>39</v>
      </c>
      <c r="I5" s="14"/>
      <c r="J5" s="14"/>
      <c r="K5" s="15"/>
    </row>
    <row r="6" spans="1:11" s="8" customFormat="1" ht="20.25" customHeight="1" x14ac:dyDescent="0.15">
      <c r="A6" s="13" t="s">
        <v>46</v>
      </c>
      <c r="B6" s="14"/>
      <c r="C6" s="15"/>
      <c r="D6" s="13" t="s">
        <v>45</v>
      </c>
      <c r="E6" s="14"/>
      <c r="F6" s="15"/>
      <c r="G6" s="16" t="s">
        <v>47</v>
      </c>
      <c r="H6" s="13">
        <v>13810004883</v>
      </c>
      <c r="I6" s="14"/>
      <c r="J6" s="14"/>
      <c r="K6" s="15"/>
    </row>
    <row r="7" spans="1:11" s="8" customFormat="1" ht="26.25" customHeight="1" x14ac:dyDescent="0.15">
      <c r="A7" s="17" t="s">
        <v>4</v>
      </c>
      <c r="B7" s="18"/>
      <c r="C7" s="19"/>
      <c r="D7" s="20"/>
      <c r="E7" s="20" t="s">
        <v>48</v>
      </c>
      <c r="F7" s="16" t="s">
        <v>49</v>
      </c>
      <c r="G7" s="16" t="s">
        <v>50</v>
      </c>
      <c r="H7" s="21" t="s">
        <v>51</v>
      </c>
      <c r="I7" s="22" t="s">
        <v>52</v>
      </c>
      <c r="J7" s="23" t="s">
        <v>5</v>
      </c>
      <c r="K7" s="24"/>
    </row>
    <row r="8" spans="1:11" s="8" customFormat="1" ht="20.25" customHeight="1" x14ac:dyDescent="0.15">
      <c r="A8" s="25"/>
      <c r="B8" s="26"/>
      <c r="C8" s="27"/>
      <c r="D8" s="20" t="s">
        <v>6</v>
      </c>
      <c r="E8" s="16">
        <v>0</v>
      </c>
      <c r="F8" s="28">
        <v>2134.9583069999999</v>
      </c>
      <c r="G8" s="28">
        <v>2134.9583069999999</v>
      </c>
      <c r="H8" s="16">
        <v>10</v>
      </c>
      <c r="I8" s="29">
        <f>+G8/F8</f>
        <v>1</v>
      </c>
      <c r="J8" s="30">
        <f>IF(H8*I8&lt;10,H8*I8,10)</f>
        <v>10</v>
      </c>
      <c r="K8" s="30"/>
    </row>
    <row r="9" spans="1:11" s="8" customFormat="1" ht="20.25" customHeight="1" x14ac:dyDescent="0.15">
      <c r="A9" s="25"/>
      <c r="B9" s="26"/>
      <c r="C9" s="27"/>
      <c r="D9" s="31" t="s">
        <v>7</v>
      </c>
      <c r="E9" s="16">
        <v>0</v>
      </c>
      <c r="F9" s="28">
        <v>2134.9583069999999</v>
      </c>
      <c r="G9" s="28">
        <v>2134.9583069999999</v>
      </c>
      <c r="H9" s="16" t="s">
        <v>53</v>
      </c>
      <c r="I9" s="29"/>
      <c r="J9" s="30" t="s">
        <v>54</v>
      </c>
      <c r="K9" s="30"/>
    </row>
    <row r="10" spans="1:11" s="8" customFormat="1" ht="20.25" customHeight="1" x14ac:dyDescent="0.15">
      <c r="A10" s="25"/>
      <c r="B10" s="26"/>
      <c r="C10" s="27"/>
      <c r="D10" s="31" t="s">
        <v>8</v>
      </c>
      <c r="E10" s="31"/>
      <c r="F10" s="16"/>
      <c r="G10" s="16"/>
      <c r="H10" s="16" t="s">
        <v>55</v>
      </c>
      <c r="I10" s="16"/>
      <c r="J10" s="32" t="s">
        <v>56</v>
      </c>
      <c r="K10" s="32"/>
    </row>
    <row r="11" spans="1:11" s="8" customFormat="1" ht="20.25" customHeight="1" x14ac:dyDescent="0.15">
      <c r="A11" s="33"/>
      <c r="B11" s="34"/>
      <c r="C11" s="35"/>
      <c r="D11" s="31" t="s">
        <v>9</v>
      </c>
      <c r="E11" s="20"/>
      <c r="F11" s="16"/>
      <c r="G11" s="16"/>
      <c r="H11" s="16" t="s">
        <v>53</v>
      </c>
      <c r="I11" s="16"/>
      <c r="J11" s="32" t="s">
        <v>54</v>
      </c>
      <c r="K11" s="32"/>
    </row>
    <row r="12" spans="1:11" s="8" customFormat="1" ht="33.75" customHeight="1" x14ac:dyDescent="0.15">
      <c r="A12" s="36" t="s">
        <v>10</v>
      </c>
      <c r="B12" s="37" t="s">
        <v>58</v>
      </c>
      <c r="C12" s="38"/>
      <c r="D12" s="38"/>
      <c r="E12" s="38"/>
      <c r="F12" s="39"/>
      <c r="G12" s="37" t="s">
        <v>57</v>
      </c>
      <c r="H12" s="40"/>
      <c r="I12" s="40"/>
      <c r="J12" s="40"/>
      <c r="K12" s="41"/>
    </row>
    <row r="13" spans="1:11" s="8" customFormat="1" ht="87" customHeight="1" x14ac:dyDescent="0.15">
      <c r="A13" s="42"/>
      <c r="B13" s="43" t="s">
        <v>24</v>
      </c>
      <c r="C13" s="44"/>
      <c r="D13" s="44"/>
      <c r="E13" s="44"/>
      <c r="F13" s="45"/>
      <c r="G13" s="43" t="s">
        <v>25</v>
      </c>
      <c r="H13" s="44"/>
      <c r="I13" s="44"/>
      <c r="J13" s="44"/>
      <c r="K13" s="45"/>
    </row>
    <row r="14" spans="1:11" s="8" customFormat="1" ht="33" customHeight="1" x14ac:dyDescent="0.15">
      <c r="A14" s="36" t="s">
        <v>11</v>
      </c>
      <c r="B14" s="21" t="s">
        <v>12</v>
      </c>
      <c r="C14" s="16" t="s">
        <v>13</v>
      </c>
      <c r="D14" s="16" t="s">
        <v>14</v>
      </c>
      <c r="E14" s="46" t="s">
        <v>60</v>
      </c>
      <c r="F14" s="47"/>
      <c r="G14" s="16" t="s">
        <v>59</v>
      </c>
      <c r="H14" s="16" t="s">
        <v>15</v>
      </c>
      <c r="I14" s="48" t="s">
        <v>5</v>
      </c>
      <c r="J14" s="46" t="s">
        <v>16</v>
      </c>
      <c r="K14" s="47"/>
    </row>
    <row r="15" spans="1:11" s="8" customFormat="1" ht="59.25" customHeight="1" x14ac:dyDescent="0.15">
      <c r="A15" s="49"/>
      <c r="B15" s="50" t="s">
        <v>61</v>
      </c>
      <c r="C15" s="51" t="s">
        <v>26</v>
      </c>
      <c r="D15" s="52" t="s">
        <v>41</v>
      </c>
      <c r="E15" s="53" t="s">
        <v>27</v>
      </c>
      <c r="F15" s="54"/>
      <c r="G15" s="55" t="s">
        <v>28</v>
      </c>
      <c r="H15" s="56">
        <v>15</v>
      </c>
      <c r="I15" s="16">
        <v>15</v>
      </c>
      <c r="J15" s="13"/>
      <c r="K15" s="15"/>
    </row>
    <row r="16" spans="1:11" s="8" customFormat="1" ht="59.25" customHeight="1" x14ac:dyDescent="0.15">
      <c r="A16" s="49"/>
      <c r="B16" s="57"/>
      <c r="C16" s="58" t="s">
        <v>17</v>
      </c>
      <c r="D16" s="52" t="s">
        <v>42</v>
      </c>
      <c r="E16" s="53" t="s">
        <v>29</v>
      </c>
      <c r="F16" s="54"/>
      <c r="G16" s="55" t="s">
        <v>29</v>
      </c>
      <c r="H16" s="56">
        <v>13</v>
      </c>
      <c r="I16" s="16">
        <v>13</v>
      </c>
      <c r="J16" s="13"/>
      <c r="K16" s="15"/>
    </row>
    <row r="17" spans="1:11" s="8" customFormat="1" ht="38.1" customHeight="1" x14ac:dyDescent="0.15">
      <c r="A17" s="49"/>
      <c r="B17" s="57"/>
      <c r="C17" s="59" t="s">
        <v>18</v>
      </c>
      <c r="D17" s="60" t="s">
        <v>30</v>
      </c>
      <c r="E17" s="61" t="s">
        <v>31</v>
      </c>
      <c r="F17" s="62"/>
      <c r="G17" s="63" t="s">
        <v>31</v>
      </c>
      <c r="H17" s="16">
        <v>4</v>
      </c>
      <c r="I17" s="16">
        <v>4</v>
      </c>
      <c r="J17" s="13"/>
      <c r="K17" s="15"/>
    </row>
    <row r="18" spans="1:11" s="8" customFormat="1" ht="48" customHeight="1" x14ac:dyDescent="0.15">
      <c r="A18" s="49"/>
      <c r="B18" s="57"/>
      <c r="C18" s="64"/>
      <c r="D18" s="55" t="s">
        <v>32</v>
      </c>
      <c r="E18" s="61" t="s">
        <v>33</v>
      </c>
      <c r="F18" s="62"/>
      <c r="G18" s="63" t="s">
        <v>33</v>
      </c>
      <c r="H18" s="16">
        <v>4</v>
      </c>
      <c r="I18" s="16">
        <v>4</v>
      </c>
      <c r="J18" s="13"/>
      <c r="K18" s="15"/>
    </row>
    <row r="19" spans="1:11" s="8" customFormat="1" ht="36" customHeight="1" x14ac:dyDescent="0.15">
      <c r="A19" s="49"/>
      <c r="B19" s="57"/>
      <c r="C19" s="64"/>
      <c r="D19" s="60" t="s">
        <v>34</v>
      </c>
      <c r="E19" s="61" t="s">
        <v>43</v>
      </c>
      <c r="F19" s="62"/>
      <c r="G19" s="63" t="s">
        <v>43</v>
      </c>
      <c r="H19" s="16">
        <v>4</v>
      </c>
      <c r="I19" s="16">
        <v>4</v>
      </c>
      <c r="J19" s="13"/>
      <c r="K19" s="15"/>
    </row>
    <row r="20" spans="1:11" s="8" customFormat="1" ht="46.5" customHeight="1" x14ac:dyDescent="0.15">
      <c r="A20" s="49"/>
      <c r="B20" s="57"/>
      <c r="C20" s="65" t="s">
        <v>19</v>
      </c>
      <c r="D20" s="66" t="s">
        <v>20</v>
      </c>
      <c r="E20" s="53" t="s">
        <v>35</v>
      </c>
      <c r="F20" s="54"/>
      <c r="G20" s="56" t="s">
        <v>35</v>
      </c>
      <c r="H20" s="16">
        <v>10</v>
      </c>
      <c r="I20" s="16">
        <v>10</v>
      </c>
      <c r="J20" s="13"/>
      <c r="K20" s="15"/>
    </row>
    <row r="21" spans="1:11" s="8" customFormat="1" ht="84.95" customHeight="1" x14ac:dyDescent="0.15">
      <c r="A21" s="49"/>
      <c r="B21" s="67" t="s">
        <v>21</v>
      </c>
      <c r="C21" s="65" t="s">
        <v>22</v>
      </c>
      <c r="D21" s="60" t="s">
        <v>36</v>
      </c>
      <c r="E21" s="53" t="s">
        <v>37</v>
      </c>
      <c r="F21" s="54"/>
      <c r="G21" s="55" t="s">
        <v>37</v>
      </c>
      <c r="H21" s="16">
        <v>40</v>
      </c>
      <c r="I21" s="16">
        <v>35</v>
      </c>
      <c r="J21" s="46" t="s">
        <v>44</v>
      </c>
      <c r="K21" s="47"/>
    </row>
    <row r="22" spans="1:11" s="8" customFormat="1" ht="41.45" customHeight="1" x14ac:dyDescent="0.15">
      <c r="A22" s="68" t="s">
        <v>23</v>
      </c>
      <c r="B22" s="69"/>
      <c r="C22" s="69"/>
      <c r="D22" s="69"/>
      <c r="E22" s="69"/>
      <c r="F22" s="69"/>
      <c r="G22" s="70"/>
      <c r="H22" s="48">
        <v>100</v>
      </c>
      <c r="I22" s="48">
        <v>95</v>
      </c>
      <c r="J22" s="71"/>
      <c r="K22" s="72"/>
    </row>
  </sheetData>
  <mergeCells count="42">
    <mergeCell ref="A1:K1"/>
    <mergeCell ref="A2:K2"/>
    <mergeCell ref="A4:C4"/>
    <mergeCell ref="D4:K4"/>
    <mergeCell ref="A5:C5"/>
    <mergeCell ref="D5:F5"/>
    <mergeCell ref="H5:K5"/>
    <mergeCell ref="H6:K6"/>
    <mergeCell ref="A7:C11"/>
    <mergeCell ref="A12:A13"/>
    <mergeCell ref="A14:A21"/>
    <mergeCell ref="B15:B20"/>
    <mergeCell ref="C17:C19"/>
    <mergeCell ref="B13:F13"/>
    <mergeCell ref="G13:K13"/>
    <mergeCell ref="B12:F12"/>
    <mergeCell ref="G12:K12"/>
    <mergeCell ref="J7:K7"/>
    <mergeCell ref="D6:F6"/>
    <mergeCell ref="A6:C6"/>
    <mergeCell ref="J8:K8"/>
    <mergeCell ref="J9:K9"/>
    <mergeCell ref="J10:K10"/>
    <mergeCell ref="J11:K11"/>
    <mergeCell ref="A22:G22"/>
    <mergeCell ref="J14:K14"/>
    <mergeCell ref="E14:F14"/>
    <mergeCell ref="E15:F15"/>
    <mergeCell ref="E16:F16"/>
    <mergeCell ref="E17:F17"/>
    <mergeCell ref="E18:F18"/>
    <mergeCell ref="E19:F19"/>
    <mergeCell ref="E20:F20"/>
    <mergeCell ref="E21:F21"/>
    <mergeCell ref="J21:K21"/>
    <mergeCell ref="J20:K20"/>
    <mergeCell ref="J22:K22"/>
    <mergeCell ref="J19:K19"/>
    <mergeCell ref="J18:K18"/>
    <mergeCell ref="J17:K17"/>
    <mergeCell ref="J15:K15"/>
    <mergeCell ref="J16:K16"/>
  </mergeCells>
  <phoneticPr fontId="10" type="noConversion"/>
  <printOptions horizontalCentered="1"/>
  <pageMargins left="0.35433070866141736" right="0.35433070866141736" top="0.78740157480314965" bottom="0.39370078740157483" header="0.51181102362204722" footer="0.51181102362204722"/>
  <pageSetup paperSize="9" scale="5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622-2022年北京冬奥会和冬残奥会临时交通场站建设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2022-06-06T08:26:55Z</cp:lastPrinted>
  <dcterms:created xsi:type="dcterms:W3CDTF">2018-03-28T06:56:00Z</dcterms:created>
  <dcterms:modified xsi:type="dcterms:W3CDTF">2022-08-16T01:46:48Z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2052-11.1.0.11566</vt:lpwstr>
  </property>
  <property fmtid="{D5CDD505-2E9C-101B-9397-08002B2CF9AE}" pid="3" name="ICV">
    <vt:lpwstr>1241691AC3B84657B2B3EAD040074627</vt:lpwstr>
  </property>
</Properties>
</file>