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1280" tabRatio="817"/>
  </bookViews>
  <sheets>
    <sheet name="12.综合类" sheetId="25" r:id="rId1"/>
  </sheets>
  <calcPr calcId="145621"/>
</workbook>
</file>

<file path=xl/calcChain.xml><?xml version="1.0" encoding="utf-8"?>
<calcChain xmlns="http://schemas.openxmlformats.org/spreadsheetml/2006/main">
  <c r="I9" i="25" l="1"/>
  <c r="J9" i="25" s="1"/>
  <c r="J25" i="25" s="1"/>
</calcChain>
</file>

<file path=xl/sharedStrings.xml><?xml version="1.0" encoding="utf-8"?>
<sst xmlns="http://schemas.openxmlformats.org/spreadsheetml/2006/main" count="79" uniqueCount="60">
  <si>
    <t xml:space="preserve">项目支出绩效自评表 </t>
  </si>
  <si>
    <t>（2021年度）</t>
  </si>
  <si>
    <t>项目名称</t>
  </si>
  <si>
    <t>运行数据保障及业务应用支撑费</t>
  </si>
  <si>
    <t>主管部门</t>
  </si>
  <si>
    <t>北京市交通委员会</t>
  </si>
  <si>
    <t>实施单位</t>
  </si>
  <si>
    <t>北京市运输事业发展中心</t>
  </si>
  <si>
    <t>项目负责人</t>
  </si>
  <si>
    <t>孙宇星 徐硕</t>
  </si>
  <si>
    <t>联系电话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</si>
  <si>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</si>
  <si>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</si>
  <si>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</si>
  <si>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</si>
  <si>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</si>
  <si>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</si>
  <si>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</si>
  <si>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</si>
  <si>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</si>
  <si>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</si>
  <si>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</si>
  <si>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</si>
  <si>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</si>
  <si>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</si>
  <si>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</si>
  <si>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1．保证相关运输数据接口持续稳定运行。2．监测运输行业数据质量。3．按时开展数据清理工作，完成数据清理任务，提高数据质量。4．做好对运输行业监管考核中交通行业电子地图数据处理及维护；5．定期根据相关行业管理需求，开展相关行业数据统计分析工作；6．做好火车站监测设备数据保障和运行情况监测，业务数据监测、对接，实现"北京智慧运输"微信公众号性能提升。</t>
  </si>
  <si>
    <t>1．相关运输数据接口持续稳定运行。2．持续监测运输行业数据质量。3．按时开展数据清理工作，完成数据清理任务，提高数据质量。4．做好对运输行业监管考核中交通行业电子地图数据处理及维护；5．定期根据相关行业管理需求，开展相关行业数据统计分析工作；6．做好火车站监测设备数据保障和运行情况监测，业务数据监测、对接，实现"北京智慧运输"微信公众号性能提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</si>
  <si>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</si>
  <si>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</si>
  <si>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</si>
  <si>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</si>
  <si>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</si>
  <si>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</si>
  <si>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</si>
  <si>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 xml:space="preserve">产
出
指
标
</t>
  </si>
  <si>
    <t xml:space="preserve">数量指标
</t>
  </si>
  <si>
    <t>“北京智慧运输”微信公众号性能提升及火车站监测设备数据保障服务</t>
  </si>
  <si>
    <t>对16个接口进行日常监测巡检，具体包括火车数据类7个接口；飞机场类数据6个接口；出租调度类数据3个接口。</t>
  </si>
  <si>
    <t>对16个接口进行日常监测巡检，具体包括火车数据类5个接口；飞机场类数据5个接口；出租调度类数据6个接口。</t>
  </si>
  <si>
    <t>（1）原计划接入机场类数据接口6个，其中首都机场航班计划和动态两个接口合并为1个接口，因此机场类数据接口为5个。
（2）原计划接入火车类数据接口7个，其中到离站列车分时信息合并为一个数据接口，未来2小时到离站列车信息并为一个数据接口，因此火车类数据接口为5个。
（3）原计划接入北京站出租调度站3个数据接口，后续根据业务实际需要，开发北京南站2个数据接口、北京西站1个数据接口，因此调度站类数据接口共计6个。</t>
  </si>
  <si>
    <t>运输行业监管数据保障及分析应用</t>
  </si>
  <si>
    <t>对不少于10类60个数据接口进行日常监测巡检，巡检范围覆盖不少于1000个核心数据项，每周批量清理工作不少于4次。</t>
  </si>
  <si>
    <t>运输行业监管考核GIS数据应用维护</t>
  </si>
  <si>
    <t>服务器监测数量:3个应用服务器，2个数据库服务器。</t>
  </si>
  <si>
    <t xml:space="preserve">质量指标
</t>
  </si>
  <si>
    <t>项目实施标准</t>
  </si>
  <si>
    <t>系统正常运行率：≥99.9%，故障排除率：100%；一般故障响应时间：&lt;1小时；重大故障响应时间：&lt;30分钟；数据完整率：&gt;99%；数据规范率：&gt;95%；数据关联率：&gt;90%；数据重复率：&lt;1%。</t>
  </si>
  <si>
    <t xml:space="preserve">时效指标
</t>
  </si>
  <si>
    <t>合同签订时间：预算下达后4个月内，验收时间：2021年12月。</t>
  </si>
  <si>
    <t>招标时间：预算下达且部门评审后4个月内，合同签订时间：招标完成后一个月内，项目执行周期一年，验收时间：2021年12月。</t>
  </si>
  <si>
    <t xml:space="preserve">成本指标
</t>
  </si>
  <si>
    <t>项目预算控制数</t>
  </si>
  <si>
    <t>82.46万元</t>
  </si>
  <si>
    <t xml:space="preserve">效
果
指
标
</t>
  </si>
  <si>
    <t xml:space="preserve">效益指标
</t>
  </si>
  <si>
    <t>社会效益</t>
  </si>
  <si>
    <t>及时处理数据对接故障，完成数据接口调整优化。保证运输行业运政数据的完整性、规范性、业务逻辑正确性。货运、旅游、省际、公交、出租、水运6个行业监管，货运、旅游、省际3个行业质量信誉考核中，GIS地图和卫星定位相关数据的归集处理及临时响应服务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</si>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</sst>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7" formatCode="0.00_ "/>
    <numFmt numFmtId="179" formatCode="000000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8"/>
      <color rgb="FF000000"/>
      <name val="方正小标宋简体"/>
      <family val="4"/>
      <charset val="134"/>
    </font>
    <font>
      <sz val="14"/>
      <color theme="1"/>
      <name val="宋体"/>
      <family val="3"/>
      <charset val="134"/>
      <scheme val="minor"/>
    </font>
    <font>
      <sz val="10.5"/>
      <color rgb="FF000000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auto="1"/>
      </top>
      <bottom style="thin">
        <color auto="1"/>
      </bottom>
      <diagonal/>
    </border>
    <border>
      <left/>
      <right style="thin">
        <color indexed="0"/>
      </right>
      <top/>
      <bottom style="thin">
        <color auto="1"/>
      </bottom>
      <diagonal/>
    </border>
  </borders>
  <cellStyleXfs count="19">
    <xf numFmtId="0" fontId="0" fillId="0" borderId="0">
      <alignment vertical="center"/>
    </xf>
    <xf numFmtId="0" fontId="6" fillId="0" borderId="0"/>
    <xf numFmtId="0" fontId="9" fillId="0" borderId="0"/>
    <xf numFmtId="0" fontId="8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8" fillId="0" borderId="0">
      <alignment vertical="center"/>
    </xf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7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177" fontId="0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177" fontId="11" fillId="0" borderId="2" xfId="0" applyNumberFormat="1" applyFont="1" applyFill="1" applyBorder="1" applyAlignment="1">
      <alignment horizontal="center" vertical="center" wrapText="1"/>
    </xf>
    <xf numFmtId="177" fontId="11" fillId="0" borderId="4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2" fillId="0" borderId="10" xfId="7" applyFont="1" applyBorder="1" applyAlignment="1">
      <alignment horizontal="right" vertical="center" wrapText="1"/>
    </xf>
    <xf numFmtId="10" fontId="11" fillId="0" borderId="10" xfId="0" applyNumberFormat="1" applyFont="1" applyFill="1" applyBorder="1" applyAlignment="1">
      <alignment horizontal="center" vertical="center" wrapText="1"/>
    </xf>
    <xf numFmtId="177" fontId="11" fillId="0" borderId="5" xfId="0" applyNumberFormat="1" applyFont="1" applyFill="1" applyBorder="1" applyAlignment="1">
      <alignment horizontal="center" vertical="center" wrapText="1"/>
    </xf>
    <xf numFmtId="177" fontId="11" fillId="0" borderId="7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vertical="center" wrapText="1"/>
    </xf>
    <xf numFmtId="179" fontId="11" fillId="0" borderId="10" xfId="0" applyNumberFormat="1" applyFont="1" applyBorder="1" applyAlignment="1">
      <alignment horizontal="center" vertical="center" wrapText="1"/>
    </xf>
    <xf numFmtId="177" fontId="11" fillId="0" borderId="10" xfId="0" applyNumberFormat="1" applyFont="1" applyFill="1" applyBorder="1" applyAlignment="1">
      <alignment horizontal="center" vertical="center" wrapText="1"/>
    </xf>
    <xf numFmtId="177" fontId="11" fillId="0" borderId="10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textRotation="255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  <xf numFmtId="0" fontId="11" fillId="0" borderId="16" xfId="0" applyFont="1" applyBorder="1" applyAlignment="1">
      <alignment horizontal="center" vertical="center" textRotation="255" wrapText="1"/>
    </xf>
    <xf numFmtId="0" fontId="11" fillId="0" borderId="2" xfId="0" applyNumberFormat="1" applyFont="1" applyBorder="1" applyAlignment="1">
      <alignment horizontal="left" vertical="center" wrapText="1"/>
    </xf>
    <xf numFmtId="0" fontId="11" fillId="0" borderId="3" xfId="0" applyNumberFormat="1" applyFont="1" applyBorder="1" applyAlignment="1">
      <alignment horizontal="left" vertical="center" wrapText="1"/>
    </xf>
    <xf numFmtId="0" fontId="11" fillId="0" borderId="4" xfId="0" applyNumberFormat="1" applyFont="1" applyBorder="1" applyAlignment="1">
      <alignment horizontal="left" vertical="center" wrapText="1"/>
    </xf>
    <xf numFmtId="177" fontId="11" fillId="0" borderId="10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textRotation="255" wrapText="1"/>
    </xf>
    <xf numFmtId="0" fontId="12" fillId="0" borderId="15" xfId="10" applyFont="1" applyBorder="1" applyAlignment="1">
      <alignment horizontal="center" vertical="center" wrapText="1"/>
    </xf>
    <xf numFmtId="49" fontId="13" fillId="2" borderId="18" xfId="3" applyNumberFormat="1" applyFont="1" applyFill="1" applyBorder="1" applyAlignment="1">
      <alignment horizontal="left" vertical="center" wrapText="1"/>
    </xf>
    <xf numFmtId="49" fontId="13" fillId="2" borderId="2" xfId="3" applyNumberFormat="1" applyFont="1" applyFill="1" applyBorder="1" applyAlignment="1">
      <alignment horizontal="center" vertical="center" wrapText="1"/>
    </xf>
    <xf numFmtId="49" fontId="13" fillId="2" borderId="19" xfId="3" applyNumberFormat="1" applyFont="1" applyFill="1" applyBorder="1" applyAlignment="1">
      <alignment horizontal="center" vertical="center" wrapText="1"/>
    </xf>
    <xf numFmtId="49" fontId="13" fillId="2" borderId="18" xfId="3" applyNumberFormat="1" applyFont="1" applyFill="1" applyBorder="1" applyAlignment="1">
      <alignment horizontal="center" vertical="center" wrapText="1"/>
    </xf>
    <xf numFmtId="0" fontId="11" fillId="0" borderId="2" xfId="13" applyFont="1" applyFill="1" applyBorder="1" applyAlignment="1">
      <alignment horizontal="center" vertical="center" wrapText="1"/>
    </xf>
    <xf numFmtId="0" fontId="11" fillId="0" borderId="4" xfId="13" applyFont="1" applyFill="1" applyBorder="1" applyAlignment="1">
      <alignment horizontal="center" vertical="center" wrapText="1"/>
    </xf>
    <xf numFmtId="0" fontId="11" fillId="0" borderId="10" xfId="13" applyFont="1" applyFill="1" applyBorder="1" applyAlignment="1">
      <alignment horizontal="center" vertical="center" wrapText="1"/>
    </xf>
    <xf numFmtId="0" fontId="12" fillId="0" borderId="17" xfId="10" applyFont="1" applyBorder="1" applyAlignment="1">
      <alignment horizontal="center" vertical="center" wrapText="1"/>
    </xf>
    <xf numFmtId="49" fontId="13" fillId="2" borderId="13" xfId="3" applyNumberFormat="1" applyFont="1" applyFill="1" applyBorder="1" applyAlignment="1">
      <alignment horizontal="center" vertical="center" wrapText="1"/>
    </xf>
    <xf numFmtId="49" fontId="13" fillId="2" borderId="20" xfId="3" applyNumberFormat="1" applyFont="1" applyFill="1" applyBorder="1" applyAlignment="1">
      <alignment horizontal="center" vertical="center" wrapText="1"/>
    </xf>
    <xf numFmtId="0" fontId="12" fillId="0" borderId="15" xfId="10" applyFont="1" applyBorder="1" applyAlignment="1">
      <alignment horizontal="center" vertical="center" wrapText="1"/>
    </xf>
    <xf numFmtId="0" fontId="11" fillId="0" borderId="2" xfId="13" applyFont="1" applyBorder="1" applyAlignment="1">
      <alignment horizontal="center" vertical="center" wrapText="1"/>
    </xf>
    <xf numFmtId="0" fontId="11" fillId="0" borderId="4" xfId="13" applyFont="1" applyBorder="1" applyAlignment="1">
      <alignment horizontal="center" vertical="center" wrapText="1"/>
    </xf>
    <xf numFmtId="0" fontId="11" fillId="0" borderId="10" xfId="13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</cellXfs>
  <cellStyles count="19">
    <cellStyle name="常规" xfId="0" builtinId="0"/>
    <cellStyle name="常规 2" xfId="10"/>
    <cellStyle name="常规 2 2" xfId="7"/>
    <cellStyle name="常规 2 2 2" xfId="4"/>
    <cellStyle name="常规 2 3" xfId="9"/>
    <cellStyle name="常规 2 4" xfId="11"/>
    <cellStyle name="常规 3" xfId="12"/>
    <cellStyle name="常规 3 2" xfId="5"/>
    <cellStyle name="常规 3 3" xfId="6"/>
    <cellStyle name="常规 3 4" xfId="8"/>
    <cellStyle name="常规 4" xfId="13"/>
    <cellStyle name="常规 4 2" xfId="14"/>
    <cellStyle name="常规 4 3" xfId="15"/>
    <cellStyle name="常规 4 4" xfId="1"/>
    <cellStyle name="常规 5" xfId="16"/>
    <cellStyle name="常规 5 2" xfId="3"/>
    <cellStyle name="常规 6" xfId="2"/>
    <cellStyle name="常规 7" xfId="17"/>
    <cellStyle name="千位分隔 2" xfId="1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tabSelected="1" zoomScale="85" zoomScaleNormal="85" workbookViewId="0">
      <selection activeCell="A5" sqref="A5:K25"/>
    </sheetView>
  </sheetViews>
  <sheetFormatPr defaultColWidth="9" defaultRowHeight="13.5" x14ac:dyDescent="0.15"/>
  <cols>
    <col min="1" max="1" width="9.25" style="4" customWidth="1"/>
    <col min="2" max="2" width="8.375" style="4" customWidth="1"/>
    <col min="3" max="3" width="9.125" style="4" customWidth="1"/>
    <col min="4" max="4" width="20.625" style="4" customWidth="1"/>
    <col min="5" max="5" width="16.375" style="5" customWidth="1"/>
    <col min="6" max="7" width="20.875" style="5" customWidth="1"/>
    <col min="8" max="8" width="10.75" style="4" customWidth="1"/>
    <col min="9" max="9" width="12.375" style="4" customWidth="1"/>
    <col min="10" max="10" width="8.625" style="6" customWidth="1"/>
    <col min="11" max="11" width="39.125" style="4" customWidth="1"/>
    <col min="12" max="16384" width="9" style="4"/>
  </cols>
  <sheetData>
    <row r="1" spans="1:11" x14ac:dyDescent="0.15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x14ac:dyDescent="0.1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</row>
    <row r="3" spans="1:11" s="1" customFormat="1" ht="22.5" x14ac:dyDescent="0.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  <c r="K3" s="12"/>
    </row>
    <row r="4" spans="1:11" x14ac:dyDescent="0.15">
      <c r="A4" s="7"/>
      <c r="B4" s="7"/>
      <c r="C4" s="7"/>
      <c r="D4" s="7"/>
      <c r="E4" s="8"/>
      <c r="F4" s="8"/>
      <c r="G4" s="8"/>
      <c r="H4" s="7"/>
      <c r="I4" s="7"/>
      <c r="J4" s="10"/>
      <c r="K4" s="7"/>
    </row>
    <row r="5" spans="1:11" s="2" customFormat="1" x14ac:dyDescent="0.15">
      <c r="A5" s="17" t="s">
        <v>2</v>
      </c>
      <c r="B5" s="18"/>
      <c r="C5" s="19"/>
      <c r="D5" s="17" t="s">
        <v>3</v>
      </c>
      <c r="E5" s="18"/>
      <c r="F5" s="18"/>
      <c r="G5" s="18"/>
      <c r="H5" s="18"/>
      <c r="I5" s="18"/>
      <c r="J5" s="18"/>
      <c r="K5" s="19"/>
    </row>
    <row r="6" spans="1:11" s="2" customFormat="1" x14ac:dyDescent="0.15">
      <c r="A6" s="17" t="s">
        <v>4</v>
      </c>
      <c r="B6" s="18"/>
      <c r="C6" s="19"/>
      <c r="D6" s="17" t="s">
        <v>5</v>
      </c>
      <c r="E6" s="18"/>
      <c r="F6" s="19"/>
      <c r="G6" s="17" t="s">
        <v>6</v>
      </c>
      <c r="H6" s="19"/>
      <c r="I6" s="17" t="s">
        <v>7</v>
      </c>
      <c r="J6" s="18"/>
      <c r="K6" s="19"/>
    </row>
    <row r="7" spans="1:11" s="2" customFormat="1" x14ac:dyDescent="0.15">
      <c r="A7" s="20" t="s">
        <v>8</v>
      </c>
      <c r="B7" s="21"/>
      <c r="C7" s="22"/>
      <c r="D7" s="17" t="s">
        <v>9</v>
      </c>
      <c r="E7" s="18"/>
      <c r="F7" s="19"/>
      <c r="G7" s="13" t="s">
        <v>10</v>
      </c>
      <c r="H7" s="14"/>
      <c r="I7" s="17">
        <v>57070482</v>
      </c>
      <c r="J7" s="18"/>
      <c r="K7" s="19"/>
    </row>
    <row r="8" spans="1:11" s="2" customFormat="1" x14ac:dyDescent="0.15">
      <c r="A8" s="20" t="s">
        <v>11</v>
      </c>
      <c r="B8" s="21"/>
      <c r="C8" s="22"/>
      <c r="D8" s="23"/>
      <c r="E8" s="23" t="s">
        <v>12</v>
      </c>
      <c r="F8" s="24" t="s">
        <v>13</v>
      </c>
      <c r="G8" s="24" t="s">
        <v>14</v>
      </c>
      <c r="H8" s="24" t="s">
        <v>15</v>
      </c>
      <c r="I8" s="25" t="s">
        <v>16</v>
      </c>
      <c r="J8" s="26" t="s">
        <v>17</v>
      </c>
      <c r="K8" s="27"/>
    </row>
    <row r="9" spans="1:11" s="2" customFormat="1" x14ac:dyDescent="0.15">
      <c r="A9" s="28"/>
      <c r="B9" s="29"/>
      <c r="C9" s="30"/>
      <c r="D9" s="23" t="s">
        <v>18</v>
      </c>
      <c r="E9" s="23">
        <v>82.8</v>
      </c>
      <c r="F9" s="31">
        <v>82.46</v>
      </c>
      <c r="G9" s="31">
        <v>82.46</v>
      </c>
      <c r="H9" s="24">
        <v>10</v>
      </c>
      <c r="I9" s="32">
        <f>+G9/F9</f>
        <v>1</v>
      </c>
      <c r="J9" s="33">
        <f>IF(H9*I9&lt;10,H9*I9,10)</f>
        <v>10</v>
      </c>
      <c r="K9" s="34"/>
    </row>
    <row r="10" spans="1:11" s="2" customFormat="1" x14ac:dyDescent="0.15">
      <c r="A10" s="28"/>
      <c r="B10" s="29"/>
      <c r="C10" s="30"/>
      <c r="D10" s="35" t="s">
        <v>19</v>
      </c>
      <c r="E10" s="23">
        <v>82.8</v>
      </c>
      <c r="F10" s="31">
        <v>82.46</v>
      </c>
      <c r="G10" s="31">
        <v>82.46</v>
      </c>
      <c r="H10" s="36" t="s">
        <v>20</v>
      </c>
      <c r="I10" s="32"/>
      <c r="J10" s="37" t="s">
        <v>20</v>
      </c>
      <c r="K10" s="37"/>
    </row>
    <row r="11" spans="1:11" s="2" customFormat="1" x14ac:dyDescent="0.15">
      <c r="A11" s="28"/>
      <c r="B11" s="29"/>
      <c r="C11" s="30"/>
      <c r="D11" s="35" t="s">
        <v>21</v>
      </c>
      <c r="E11" s="35"/>
      <c r="F11" s="24"/>
      <c r="G11" s="24"/>
      <c r="H11" s="36" t="s">
        <v>20</v>
      </c>
      <c r="I11" s="24"/>
      <c r="J11" s="38" t="s">
        <v>20</v>
      </c>
      <c r="K11" s="38"/>
    </row>
    <row r="12" spans="1:11" s="2" customFormat="1" x14ac:dyDescent="0.15">
      <c r="A12" s="39"/>
      <c r="B12" s="40"/>
      <c r="C12" s="41"/>
      <c r="D12" s="35" t="s">
        <v>22</v>
      </c>
      <c r="E12" s="23"/>
      <c r="F12" s="24"/>
      <c r="G12" s="24"/>
      <c r="H12" s="36" t="s">
        <v>20</v>
      </c>
      <c r="I12" s="24"/>
      <c r="J12" s="38" t="s">
        <v>20</v>
      </c>
      <c r="K12" s="38"/>
    </row>
    <row r="13" spans="1:11" s="2" customFormat="1" x14ac:dyDescent="0.15">
      <c r="A13" s="42" t="s">
        <v>23</v>
      </c>
      <c r="B13" s="43" t="s">
        <v>24</v>
      </c>
      <c r="C13" s="44"/>
      <c r="D13" s="44"/>
      <c r="E13" s="44"/>
      <c r="F13" s="45"/>
      <c r="G13" s="43" t="s">
        <v>25</v>
      </c>
      <c r="H13" s="46"/>
      <c r="I13" s="46"/>
      <c r="J13" s="46"/>
      <c r="K13" s="47"/>
    </row>
    <row r="14" spans="1:11" s="2" customFormat="1" ht="101.1" customHeight="1" x14ac:dyDescent="0.15">
      <c r="A14" s="48"/>
      <c r="B14" s="49" t="s">
        <v>26</v>
      </c>
      <c r="C14" s="50"/>
      <c r="D14" s="50"/>
      <c r="E14" s="50"/>
      <c r="F14" s="51"/>
      <c r="G14" s="49" t="s">
        <v>27</v>
      </c>
      <c r="H14" s="50"/>
      <c r="I14" s="50"/>
      <c r="J14" s="50"/>
      <c r="K14" s="51"/>
    </row>
    <row r="15" spans="1:11" s="2" customFormat="1" x14ac:dyDescent="0.15">
      <c r="A15" s="42" t="s">
        <v>28</v>
      </c>
      <c r="B15" s="24" t="s">
        <v>29</v>
      </c>
      <c r="C15" s="24" t="s">
        <v>30</v>
      </c>
      <c r="D15" s="24" t="s">
        <v>31</v>
      </c>
      <c r="E15" s="17" t="s">
        <v>32</v>
      </c>
      <c r="F15" s="19"/>
      <c r="G15" s="24" t="s">
        <v>33</v>
      </c>
      <c r="H15" s="17" t="s">
        <v>15</v>
      </c>
      <c r="I15" s="19"/>
      <c r="J15" s="52" t="s">
        <v>17</v>
      </c>
      <c r="K15" s="24" t="s">
        <v>34</v>
      </c>
    </row>
    <row r="16" spans="1:11" s="2" customFormat="1" ht="162" customHeight="1" x14ac:dyDescent="0.15">
      <c r="A16" s="53"/>
      <c r="B16" s="54" t="s">
        <v>35</v>
      </c>
      <c r="C16" s="54" t="s">
        <v>36</v>
      </c>
      <c r="D16" s="55" t="s">
        <v>37</v>
      </c>
      <c r="E16" s="56" t="s">
        <v>38</v>
      </c>
      <c r="F16" s="57"/>
      <c r="G16" s="58" t="s">
        <v>39</v>
      </c>
      <c r="H16" s="59">
        <v>5</v>
      </c>
      <c r="I16" s="60"/>
      <c r="J16" s="61">
        <v>4</v>
      </c>
      <c r="K16" s="24" t="s">
        <v>40</v>
      </c>
    </row>
    <row r="17" spans="1:11" s="2" customFormat="1" ht="87" customHeight="1" x14ac:dyDescent="0.15">
      <c r="A17" s="53"/>
      <c r="B17" s="62"/>
      <c r="C17" s="62"/>
      <c r="D17" s="55" t="s">
        <v>41</v>
      </c>
      <c r="E17" s="63" t="s">
        <v>42</v>
      </c>
      <c r="F17" s="64"/>
      <c r="G17" s="58" t="s">
        <v>42</v>
      </c>
      <c r="H17" s="59">
        <v>5</v>
      </c>
      <c r="I17" s="60"/>
      <c r="J17" s="61">
        <v>5</v>
      </c>
      <c r="K17" s="24"/>
    </row>
    <row r="18" spans="1:11" s="2" customFormat="1" ht="50.1" customHeight="1" x14ac:dyDescent="0.15">
      <c r="A18" s="53"/>
      <c r="B18" s="62"/>
      <c r="C18" s="62"/>
      <c r="D18" s="55" t="s">
        <v>43</v>
      </c>
      <c r="E18" s="63" t="s">
        <v>44</v>
      </c>
      <c r="F18" s="64"/>
      <c r="G18" s="58" t="s">
        <v>44</v>
      </c>
      <c r="H18" s="59">
        <v>5</v>
      </c>
      <c r="I18" s="60"/>
      <c r="J18" s="61">
        <v>5</v>
      </c>
      <c r="K18" s="24"/>
    </row>
    <row r="19" spans="1:11" s="2" customFormat="1" ht="132.94999999999999" customHeight="1" x14ac:dyDescent="0.15">
      <c r="A19" s="53"/>
      <c r="B19" s="62"/>
      <c r="C19" s="65" t="s">
        <v>45</v>
      </c>
      <c r="D19" s="55" t="s">
        <v>46</v>
      </c>
      <c r="E19" s="63" t="s">
        <v>47</v>
      </c>
      <c r="F19" s="64"/>
      <c r="G19" s="58" t="s">
        <v>47</v>
      </c>
      <c r="H19" s="66">
        <v>13</v>
      </c>
      <c r="I19" s="67"/>
      <c r="J19" s="68">
        <v>13</v>
      </c>
      <c r="K19" s="24"/>
    </row>
    <row r="20" spans="1:11" s="2" customFormat="1" ht="38.25" x14ac:dyDescent="0.15">
      <c r="A20" s="53"/>
      <c r="B20" s="62"/>
      <c r="C20" s="54" t="s">
        <v>48</v>
      </c>
      <c r="D20" s="55" t="s">
        <v>37</v>
      </c>
      <c r="E20" s="63" t="s">
        <v>49</v>
      </c>
      <c r="F20" s="64"/>
      <c r="G20" s="58" t="s">
        <v>49</v>
      </c>
      <c r="H20" s="17">
        <v>4</v>
      </c>
      <c r="I20" s="19"/>
      <c r="J20" s="24">
        <v>4</v>
      </c>
      <c r="K20" s="24"/>
    </row>
    <row r="21" spans="1:11" s="2" customFormat="1" ht="93.95" customHeight="1" x14ac:dyDescent="0.15">
      <c r="A21" s="53"/>
      <c r="B21" s="62"/>
      <c r="C21" s="62"/>
      <c r="D21" s="55" t="s">
        <v>41</v>
      </c>
      <c r="E21" s="63" t="s">
        <v>50</v>
      </c>
      <c r="F21" s="64"/>
      <c r="G21" s="58" t="s">
        <v>50</v>
      </c>
      <c r="H21" s="17">
        <v>4</v>
      </c>
      <c r="I21" s="19"/>
      <c r="J21" s="24">
        <v>4</v>
      </c>
      <c r="K21" s="24"/>
    </row>
    <row r="22" spans="1:11" s="2" customFormat="1" ht="48.95" customHeight="1" x14ac:dyDescent="0.15">
      <c r="A22" s="53"/>
      <c r="B22" s="62"/>
      <c r="C22" s="62"/>
      <c r="D22" s="55" t="s">
        <v>43</v>
      </c>
      <c r="E22" s="63" t="s">
        <v>49</v>
      </c>
      <c r="F22" s="64"/>
      <c r="G22" s="58" t="s">
        <v>49</v>
      </c>
      <c r="H22" s="17">
        <v>4</v>
      </c>
      <c r="I22" s="19"/>
      <c r="J22" s="24">
        <v>4</v>
      </c>
      <c r="K22" s="24"/>
    </row>
    <row r="23" spans="1:11" s="2" customFormat="1" ht="45" customHeight="1" x14ac:dyDescent="0.15">
      <c r="A23" s="53"/>
      <c r="B23" s="62"/>
      <c r="C23" s="65" t="s">
        <v>51</v>
      </c>
      <c r="D23" s="55" t="s">
        <v>52</v>
      </c>
      <c r="E23" s="63" t="s">
        <v>53</v>
      </c>
      <c r="F23" s="64"/>
      <c r="G23" s="58" t="s">
        <v>53</v>
      </c>
      <c r="H23" s="17">
        <v>10</v>
      </c>
      <c r="I23" s="19"/>
      <c r="J23" s="24">
        <v>10</v>
      </c>
      <c r="K23" s="24"/>
    </row>
    <row r="24" spans="1:11" s="2" customFormat="1" ht="249.95" customHeight="1" x14ac:dyDescent="0.15">
      <c r="A24" s="53"/>
      <c r="B24" s="65" t="s">
        <v>54</v>
      </c>
      <c r="C24" s="65" t="s">
        <v>55</v>
      </c>
      <c r="D24" s="55" t="s">
        <v>56</v>
      </c>
      <c r="E24" s="63" t="s">
        <v>57</v>
      </c>
      <c r="F24" s="64"/>
      <c r="G24" s="58" t="s">
        <v>57</v>
      </c>
      <c r="H24" s="17">
        <v>40</v>
      </c>
      <c r="I24" s="19"/>
      <c r="J24" s="24">
        <v>35</v>
      </c>
      <c r="K24" s="24" t="s">
        <v>58</v>
      </c>
    </row>
    <row r="25" spans="1:11" s="2" customFormat="1" x14ac:dyDescent="0.15">
      <c r="A25" s="69" t="s">
        <v>59</v>
      </c>
      <c r="B25" s="70"/>
      <c r="C25" s="70"/>
      <c r="D25" s="70"/>
      <c r="E25" s="70"/>
      <c r="F25" s="70"/>
      <c r="G25" s="71"/>
      <c r="H25" s="69">
        <v>100</v>
      </c>
      <c r="I25" s="71"/>
      <c r="J25" s="52">
        <f>J9+SUM(J16:J24)</f>
        <v>94</v>
      </c>
      <c r="K25" s="23"/>
    </row>
    <row r="26" spans="1:11" s="3" customFormat="1" x14ac:dyDescent="0.1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</row>
    <row r="27" spans="1:11" s="2" customFormat="1" x14ac:dyDescent="0.1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</row>
    <row r="28" spans="1:11" s="2" customFormat="1" x14ac:dyDescent="0.1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</row>
    <row r="29" spans="1:11" s="2" customFormat="1" x14ac:dyDescent="0.1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</row>
    <row r="30" spans="1:11" s="2" customFormat="1" x14ac:dyDescent="0.15">
      <c r="E30" s="9"/>
      <c r="F30" s="9"/>
      <c r="G30" s="9"/>
      <c r="J30" s="11"/>
    </row>
  </sheetData>
  <mergeCells count="53">
    <mergeCell ref="A1:K2"/>
    <mergeCell ref="A8:C12"/>
    <mergeCell ref="A26:K26"/>
    <mergeCell ref="A27:K27"/>
    <mergeCell ref="A28:K28"/>
    <mergeCell ref="A29:K29"/>
    <mergeCell ref="A13:A14"/>
    <mergeCell ref="A15:A24"/>
    <mergeCell ref="B16:B23"/>
    <mergeCell ref="C16:C18"/>
    <mergeCell ref="C20:C22"/>
    <mergeCell ref="E23:F23"/>
    <mergeCell ref="H23:I23"/>
    <mergeCell ref="E24:F24"/>
    <mergeCell ref="H24:I24"/>
    <mergeCell ref="A25:G25"/>
    <mergeCell ref="H25:I25"/>
    <mergeCell ref="E20:F20"/>
    <mergeCell ref="H20:I20"/>
    <mergeCell ref="E21:F21"/>
    <mergeCell ref="H21:I21"/>
    <mergeCell ref="E22:F22"/>
    <mergeCell ref="H22:I22"/>
    <mergeCell ref="E17:F17"/>
    <mergeCell ref="H17:I17"/>
    <mergeCell ref="E18:F18"/>
    <mergeCell ref="H18:I18"/>
    <mergeCell ref="E19:F19"/>
    <mergeCell ref="H19:I19"/>
    <mergeCell ref="B14:F14"/>
    <mergeCell ref="G14:K14"/>
    <mergeCell ref="E15:F15"/>
    <mergeCell ref="H15:I15"/>
    <mergeCell ref="E16:F16"/>
    <mergeCell ref="H16:I16"/>
    <mergeCell ref="J9:K9"/>
    <mergeCell ref="J10:K10"/>
    <mergeCell ref="J11:K11"/>
    <mergeCell ref="J12:K12"/>
    <mergeCell ref="B13:F13"/>
    <mergeCell ref="G13:K13"/>
    <mergeCell ref="A7:C7"/>
    <mergeCell ref="D7:F7"/>
    <mergeCell ref="G7:H7"/>
    <mergeCell ref="I7:K7"/>
    <mergeCell ref="J8:K8"/>
    <mergeCell ref="A3:K3"/>
    <mergeCell ref="A5:C5"/>
    <mergeCell ref="D5:K5"/>
    <mergeCell ref="A6:C6"/>
    <mergeCell ref="D6:F6"/>
    <mergeCell ref="G6:H6"/>
    <mergeCell ref="I6:K6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5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2022-04-27T02:26:00Z</cp:lastPrinted>
  <dcterms:created xsi:type="dcterms:W3CDTF">2018-03-28T06:56:00Z</dcterms:created>
  <dcterms:modified xsi:type="dcterms:W3CDTF">2022-08-15T06:41:38Z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6AA50EFCF5DB40C7BCD72543CCED4709</vt:lpwstr>
  </property>
</Properties>
</file>