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405" windowWidth="9555" windowHeight="10455" tabRatio="817"/>
  </bookViews>
  <sheets>
    <sheet name="12.综合类" sheetId="25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25" l="1"/>
  <c r="I10" i="25"/>
  <c r="I9" i="25" l="1"/>
  <c r="J9" i="25" l="1"/>
  <c r="J23" i="25" s="1"/>
</calcChain>
</file>

<file path=xl/sharedStrings.xml><?xml version="1.0" encoding="utf-8"?>
<sst xmlns="http://schemas.openxmlformats.org/spreadsheetml/2006/main" count="80" uniqueCount="60">
  <si>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</si>
  <si>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</si>
  <si>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</si>
  <si>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</si>
  <si>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</si>
  <si>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</si>
  <si>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</si>
  <si>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</si>
  <si>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</si>
  <si>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</si>
  <si>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</si>
  <si>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</si>
  <si>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</si>
  <si>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</si>
  <si>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</si>
  <si>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</si>
  <si>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</si>
  <si>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质量指标
（13分）</t>
  </si>
  <si>
    <t>成本指标
（10分）</t>
  </si>
  <si>
    <t>项目预算控制数</t>
  </si>
  <si>
    <t>效
果
指
标
(40分)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</si>
  <si>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</si>
  <si>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</si>
  <si>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</si>
  <si>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</si>
  <si>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实际完成情况综述</t>
    <phoneticPr fontId="11" type="noConversion"/>
  </si>
  <si>
    <t>预期目标综述</t>
    <phoneticPr fontId="11" type="noConversion"/>
  </si>
  <si>
    <t>时效指标
（12分）</t>
    <phoneticPr fontId="11" type="noConversion"/>
  </si>
  <si>
    <t>效益指标
（40分）</t>
    <phoneticPr fontId="11" type="noConversion"/>
  </si>
  <si>
    <t>偏差原因分析及改进措施</t>
  </si>
  <si>
    <t>（2021年度）</t>
    <phoneticPr fontId="11" type="noConversion"/>
  </si>
  <si>
    <t>2021年垃圾分类指导服务费</t>
    <phoneticPr fontId="11" type="noConversion"/>
  </si>
  <si>
    <t>北京市交通委员会通州公路分局</t>
    <phoneticPr fontId="11" type="noConversion"/>
  </si>
  <si>
    <t>无</t>
    <phoneticPr fontId="11" type="noConversion"/>
  </si>
  <si>
    <t>10.8万元</t>
    <phoneticPr fontId="11" type="noConversion"/>
  </si>
  <si>
    <t>按照《生活垃圾管理条例》要求，为落实家属楼垃圾分类职责，申请运河大街242号、玉桥西路66、68号楼及云景西里南区19、20号楼垃圾分类指导服务费，3处每处1人，每人每月3000元标准，共计10.8万</t>
    <phoneticPr fontId="11" type="noConversion"/>
  </si>
  <si>
    <t>垃圾分类指导点</t>
  </si>
  <si>
    <t>聘请垃圾分类指导员数量</t>
  </si>
  <si>
    <t>3处。分别为运河大街242号、玉桥西路66、68号楼及云景西里南区19、20号楼</t>
    <phoneticPr fontId="11" type="noConversion"/>
  </si>
  <si>
    <t>3人</t>
    <phoneticPr fontId="11" type="noConversion"/>
  </si>
  <si>
    <t>项目质量标准</t>
  </si>
  <si>
    <t>资金支付进度</t>
  </si>
  <si>
    <t>单位成本</t>
  </si>
  <si>
    <t>符合《生活垃圾管理条例》的要求，按时按质完成各项工作。</t>
    <phoneticPr fontId="11" type="noConversion"/>
  </si>
  <si>
    <t>按照合同规定支付相关劳务费用，按月支付，核算报销。12月底完成全部资金支付工作，资金支付及时率100%</t>
    <phoneticPr fontId="11" type="noConversion"/>
  </si>
  <si>
    <t>每人每年3.6万元</t>
    <phoneticPr fontId="11" type="noConversion"/>
  </si>
  <si>
    <t>落实家属楼垃圾分类职责，大幅改善人居环境，使垃圾分类理念深入人心，推进全区群众积极参与，提高全民垃圾分类意识；提升垃圾处置减量能力，推动垃圾分类全覆盖。</t>
    <phoneticPr fontId="11" type="noConversion"/>
  </si>
  <si>
    <t>达成预期</t>
    <phoneticPr fontId="11" type="noConversion"/>
  </si>
  <si>
    <t>项目负责人</t>
    <phoneticPr fontId="11" type="noConversion"/>
  </si>
  <si>
    <t>联系电话</t>
    <phoneticPr fontId="11" type="noConversion"/>
  </si>
  <si>
    <t>刘长新</t>
    <phoneticPr fontId="11" type="noConversion"/>
  </si>
  <si>
    <t>年度指标值</t>
  </si>
  <si>
    <t>实际完成值</t>
    <phoneticPr fontId="11" type="noConversion"/>
  </si>
  <si>
    <t>年初预算数</t>
    <phoneticPr fontId="11" type="noConversion"/>
  </si>
  <si>
    <t>全年预算数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</si>
  <si>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</si>
  <si>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</si>
  <si>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</si>
  <si>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</si>
  <si>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t>证明材料不足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</si>
</sst>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 wrapText="1"/>
    </xf>
    <xf numFmtId="176" fontId="13" fillId="0" borderId="5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8" xfId="4" applyFont="1" applyBorder="1" applyAlignment="1">
      <alignment horizontal="right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3" fillId="0" borderId="1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>
      <alignment vertical="center"/>
    </xf>
    <xf numFmtId="0" fontId="13" fillId="0" borderId="5" xfId="0" applyFont="1" applyBorder="1">
      <alignment vertical="center"/>
    </xf>
    <xf numFmtId="0" fontId="13" fillId="0" borderId="15" xfId="0" applyFont="1" applyBorder="1" applyAlignment="1">
      <alignment horizontal="center" vertical="center" textRotation="255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3" xfId="4" applyFont="1" applyBorder="1" applyAlignment="1">
      <alignment vertical="center" wrapText="1"/>
    </xf>
    <xf numFmtId="0" fontId="13" fillId="0" borderId="3" xfId="9" applyFont="1" applyFill="1" applyBorder="1" applyAlignment="1">
      <alignment horizontal="center" vertical="center" wrapText="1"/>
    </xf>
    <xf numFmtId="0" fontId="13" fillId="0" borderId="5" xfId="9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9" applyFont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topLeftCell="A22" workbookViewId="0">
      <selection activeCell="K23" sqref="A5:K23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2" bestFit="1" customWidth="1"/>
    <col min="6" max="6" width="12.75" style="2" customWidth="1"/>
    <col min="7" max="7" width="18.875" style="2" customWidth="1"/>
    <col min="8" max="8" width="14.375" customWidth="1"/>
    <col min="9" max="9" width="14.875" customWidth="1"/>
    <col min="10" max="10" width="8.625" style="3" customWidth="1"/>
    <col min="11" max="11" width="7.375" customWidth="1"/>
  </cols>
  <sheetData>
    <row r="1" spans="1:11" ht="20.25" x14ac:dyDescent="0.15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2.5" x14ac:dyDescent="0.1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5"/>
      <c r="K2" s="15"/>
    </row>
    <row r="3" spans="1:11" s="1" customFormat="1" ht="22.5" x14ac:dyDescent="0.15">
      <c r="A3" s="16" t="s">
        <v>30</v>
      </c>
      <c r="B3" s="16"/>
      <c r="C3" s="16"/>
      <c r="D3" s="16"/>
      <c r="E3" s="16"/>
      <c r="F3" s="16"/>
      <c r="G3" s="16"/>
      <c r="H3" s="16"/>
      <c r="I3" s="16"/>
      <c r="J3" s="16"/>
      <c r="K3" s="16"/>
    </row>
    <row r="4" spans="1:11" ht="8.25" customHeight="1" x14ac:dyDescent="0.15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 x14ac:dyDescent="0.15">
      <c r="A5" s="17" t="s">
        <v>1</v>
      </c>
      <c r="B5" s="18"/>
      <c r="C5" s="19"/>
      <c r="D5" s="17" t="s">
        <v>31</v>
      </c>
      <c r="E5" s="18"/>
      <c r="F5" s="18"/>
      <c r="G5" s="18"/>
      <c r="H5" s="18"/>
      <c r="I5" s="18"/>
      <c r="J5" s="18"/>
      <c r="K5" s="19"/>
    </row>
    <row r="6" spans="1:11" s="7" customFormat="1" ht="20.25" customHeight="1" x14ac:dyDescent="0.15">
      <c r="A6" s="17" t="s">
        <v>2</v>
      </c>
      <c r="B6" s="18"/>
      <c r="C6" s="19"/>
      <c r="D6" s="17" t="s">
        <v>58</v>
      </c>
      <c r="E6" s="18"/>
      <c r="F6" s="19"/>
      <c r="G6" s="17" t="s">
        <v>3</v>
      </c>
      <c r="H6" s="19"/>
      <c r="I6" s="17" t="s">
        <v>32</v>
      </c>
      <c r="J6" s="18"/>
      <c r="K6" s="19"/>
    </row>
    <row r="7" spans="1:11" s="7" customFormat="1" ht="20.25" customHeight="1" x14ac:dyDescent="0.15">
      <c r="A7" s="17" t="s">
        <v>48</v>
      </c>
      <c r="B7" s="18"/>
      <c r="C7" s="19"/>
      <c r="D7" s="17" t="s">
        <v>50</v>
      </c>
      <c r="E7" s="18"/>
      <c r="F7" s="19"/>
      <c r="G7" s="17" t="s">
        <v>49</v>
      </c>
      <c r="H7" s="19"/>
      <c r="I7" s="17">
        <v>60527670</v>
      </c>
      <c r="J7" s="18"/>
      <c r="K7" s="19"/>
    </row>
    <row r="8" spans="1:11" s="7" customFormat="1" x14ac:dyDescent="0.15">
      <c r="A8" s="20" t="s">
        <v>4</v>
      </c>
      <c r="B8" s="21"/>
      <c r="C8" s="22"/>
      <c r="D8" s="23"/>
      <c r="E8" s="23" t="s">
        <v>53</v>
      </c>
      <c r="F8" s="24" t="s">
        <v>54</v>
      </c>
      <c r="G8" s="24" t="s">
        <v>55</v>
      </c>
      <c r="H8" s="25" t="s">
        <v>56</v>
      </c>
      <c r="I8" s="26" t="s">
        <v>57</v>
      </c>
      <c r="J8" s="27" t="s">
        <v>5</v>
      </c>
      <c r="K8" s="28"/>
    </row>
    <row r="9" spans="1:11" s="7" customFormat="1" ht="17.25" customHeight="1" x14ac:dyDescent="0.15">
      <c r="A9" s="29"/>
      <c r="B9" s="30"/>
      <c r="C9" s="31"/>
      <c r="D9" s="23" t="s">
        <v>6</v>
      </c>
      <c r="E9" s="23">
        <v>10.8</v>
      </c>
      <c r="F9" s="32">
        <v>10.8</v>
      </c>
      <c r="G9" s="32">
        <v>10.8</v>
      </c>
      <c r="H9" s="24">
        <v>10</v>
      </c>
      <c r="I9" s="33">
        <f>+G9/F9</f>
        <v>1</v>
      </c>
      <c r="J9" s="27">
        <f>IF(H9*I9&lt;10,H9*I9,10)</f>
        <v>10</v>
      </c>
      <c r="K9" s="28" t="s">
        <v>7</v>
      </c>
    </row>
    <row r="10" spans="1:11" s="7" customFormat="1" ht="18" customHeight="1" x14ac:dyDescent="0.15">
      <c r="A10" s="29"/>
      <c r="B10" s="30"/>
      <c r="C10" s="31"/>
      <c r="D10" s="34" t="s">
        <v>23</v>
      </c>
      <c r="E10" s="23">
        <v>10.8</v>
      </c>
      <c r="F10" s="23">
        <v>10.8</v>
      </c>
      <c r="G10" s="23">
        <v>10.8</v>
      </c>
      <c r="H10" s="24">
        <v>10</v>
      </c>
      <c r="I10" s="33">
        <f>+G10/F10</f>
        <v>1</v>
      </c>
      <c r="J10" s="27">
        <f>IF(H10*I10&lt;10,H10*I10,10)</f>
        <v>10</v>
      </c>
      <c r="K10" s="28" t="s">
        <v>7</v>
      </c>
    </row>
    <row r="11" spans="1:11" s="7" customFormat="1" ht="18" customHeight="1" x14ac:dyDescent="0.15">
      <c r="A11" s="29"/>
      <c r="B11" s="30"/>
      <c r="C11" s="31"/>
      <c r="D11" s="34" t="s">
        <v>24</v>
      </c>
      <c r="E11" s="34"/>
      <c r="F11" s="24"/>
      <c r="G11" s="24"/>
      <c r="H11" s="24"/>
      <c r="I11" s="24"/>
      <c r="J11" s="27"/>
      <c r="K11" s="28"/>
    </row>
    <row r="12" spans="1:11" s="7" customFormat="1" ht="21.75" customHeight="1" x14ac:dyDescent="0.15">
      <c r="A12" s="35"/>
      <c r="B12" s="36"/>
      <c r="C12" s="37"/>
      <c r="D12" s="34" t="s">
        <v>8</v>
      </c>
      <c r="E12" s="23"/>
      <c r="F12" s="24"/>
      <c r="G12" s="24"/>
      <c r="H12" s="24"/>
      <c r="I12" s="24"/>
      <c r="J12" s="27"/>
      <c r="K12" s="28"/>
    </row>
    <row r="13" spans="1:11" s="7" customFormat="1" ht="25.5" customHeight="1" x14ac:dyDescent="0.15">
      <c r="A13" s="38" t="s">
        <v>9</v>
      </c>
      <c r="B13" s="39" t="s">
        <v>26</v>
      </c>
      <c r="C13" s="40"/>
      <c r="D13" s="40"/>
      <c r="E13" s="40"/>
      <c r="F13" s="41"/>
      <c r="G13" s="39" t="s">
        <v>25</v>
      </c>
      <c r="H13" s="42"/>
      <c r="I13" s="42"/>
      <c r="J13" s="42"/>
      <c r="K13" s="43"/>
    </row>
    <row r="14" spans="1:11" s="7" customFormat="1" ht="63.75" customHeight="1" x14ac:dyDescent="0.15">
      <c r="A14" s="44"/>
      <c r="B14" s="39" t="s">
        <v>35</v>
      </c>
      <c r="C14" s="40"/>
      <c r="D14" s="40"/>
      <c r="E14" s="40"/>
      <c r="F14" s="41"/>
      <c r="G14" s="39" t="s">
        <v>35</v>
      </c>
      <c r="H14" s="40"/>
      <c r="I14" s="40"/>
      <c r="J14" s="40"/>
      <c r="K14" s="41"/>
    </row>
    <row r="15" spans="1:11" s="7" customFormat="1" ht="25.9" customHeight="1" x14ac:dyDescent="0.15">
      <c r="A15" s="38" t="s">
        <v>10</v>
      </c>
      <c r="B15" s="25" t="s">
        <v>11</v>
      </c>
      <c r="C15" s="24" t="s">
        <v>12</v>
      </c>
      <c r="D15" s="24" t="s">
        <v>13</v>
      </c>
      <c r="E15" s="17" t="s">
        <v>51</v>
      </c>
      <c r="F15" s="19"/>
      <c r="G15" s="24" t="s">
        <v>52</v>
      </c>
      <c r="H15" s="17" t="s">
        <v>14</v>
      </c>
      <c r="I15" s="19"/>
      <c r="J15" s="45" t="s">
        <v>5</v>
      </c>
      <c r="K15" s="25" t="s">
        <v>29</v>
      </c>
    </row>
    <row r="16" spans="1:11" s="7" customFormat="1" ht="36.75" customHeight="1" x14ac:dyDescent="0.15">
      <c r="A16" s="46"/>
      <c r="B16" s="47" t="s">
        <v>15</v>
      </c>
      <c r="C16" s="47" t="s">
        <v>16</v>
      </c>
      <c r="D16" s="48" t="s">
        <v>36</v>
      </c>
      <c r="E16" s="49" t="s">
        <v>38</v>
      </c>
      <c r="F16" s="50"/>
      <c r="G16" s="51" t="s">
        <v>38</v>
      </c>
      <c r="H16" s="17">
        <v>7.5</v>
      </c>
      <c r="I16" s="19">
        <v>7.5</v>
      </c>
      <c r="J16" s="51">
        <v>7.5</v>
      </c>
      <c r="K16" s="24" t="s">
        <v>33</v>
      </c>
    </row>
    <row r="17" spans="1:11" s="7" customFormat="1" ht="36.75" customHeight="1" x14ac:dyDescent="0.15">
      <c r="A17" s="46"/>
      <c r="B17" s="52"/>
      <c r="C17" s="52"/>
      <c r="D17" s="48" t="s">
        <v>37</v>
      </c>
      <c r="E17" s="49" t="s">
        <v>39</v>
      </c>
      <c r="F17" s="50" t="s">
        <v>39</v>
      </c>
      <c r="G17" s="51" t="s">
        <v>39</v>
      </c>
      <c r="H17" s="17">
        <v>7.5</v>
      </c>
      <c r="I17" s="19">
        <v>7.5</v>
      </c>
      <c r="J17" s="51">
        <v>7.5</v>
      </c>
      <c r="K17" s="24" t="s">
        <v>33</v>
      </c>
    </row>
    <row r="18" spans="1:11" s="7" customFormat="1" ht="38.25" x14ac:dyDescent="0.15">
      <c r="A18" s="46"/>
      <c r="B18" s="52"/>
      <c r="C18" s="53" t="s">
        <v>17</v>
      </c>
      <c r="D18" s="48" t="s">
        <v>40</v>
      </c>
      <c r="E18" s="49" t="s">
        <v>43</v>
      </c>
      <c r="F18" s="50" t="s">
        <v>43</v>
      </c>
      <c r="G18" s="51" t="s">
        <v>43</v>
      </c>
      <c r="H18" s="17">
        <v>13</v>
      </c>
      <c r="I18" s="19">
        <v>13</v>
      </c>
      <c r="J18" s="54">
        <v>13</v>
      </c>
      <c r="K18" s="24" t="s">
        <v>33</v>
      </c>
    </row>
    <row r="19" spans="1:11" s="7" customFormat="1" ht="63.75" x14ac:dyDescent="0.15">
      <c r="A19" s="46"/>
      <c r="B19" s="52"/>
      <c r="C19" s="53" t="s">
        <v>27</v>
      </c>
      <c r="D19" s="48" t="s">
        <v>41</v>
      </c>
      <c r="E19" s="49" t="s">
        <v>44</v>
      </c>
      <c r="F19" s="50" t="s">
        <v>44</v>
      </c>
      <c r="G19" s="51" t="s">
        <v>44</v>
      </c>
      <c r="H19" s="17">
        <v>12</v>
      </c>
      <c r="I19" s="19">
        <v>12</v>
      </c>
      <c r="J19" s="24">
        <v>12</v>
      </c>
      <c r="K19" s="24" t="s">
        <v>33</v>
      </c>
    </row>
    <row r="20" spans="1:11" s="7" customFormat="1" ht="28.5" customHeight="1" x14ac:dyDescent="0.15">
      <c r="A20" s="46"/>
      <c r="B20" s="52"/>
      <c r="C20" s="47" t="s">
        <v>18</v>
      </c>
      <c r="D20" s="48" t="s">
        <v>19</v>
      </c>
      <c r="E20" s="49" t="s">
        <v>34</v>
      </c>
      <c r="F20" s="50" t="s">
        <v>34</v>
      </c>
      <c r="G20" s="55" t="s">
        <v>34</v>
      </c>
      <c r="H20" s="17">
        <v>5</v>
      </c>
      <c r="I20" s="19">
        <v>5</v>
      </c>
      <c r="J20" s="24">
        <v>5</v>
      </c>
      <c r="K20" s="24" t="s">
        <v>33</v>
      </c>
    </row>
    <row r="21" spans="1:11" s="7" customFormat="1" ht="28.5" customHeight="1" x14ac:dyDescent="0.15">
      <c r="A21" s="46"/>
      <c r="B21" s="56"/>
      <c r="C21" s="56"/>
      <c r="D21" s="48" t="s">
        <v>42</v>
      </c>
      <c r="E21" s="49" t="s">
        <v>45</v>
      </c>
      <c r="F21" s="50" t="s">
        <v>45</v>
      </c>
      <c r="G21" s="55" t="s">
        <v>45</v>
      </c>
      <c r="H21" s="17">
        <v>5</v>
      </c>
      <c r="I21" s="19">
        <v>5</v>
      </c>
      <c r="J21" s="24">
        <v>5</v>
      </c>
      <c r="K21" s="24" t="s">
        <v>33</v>
      </c>
    </row>
    <row r="22" spans="1:11" s="7" customFormat="1" ht="223.5" customHeight="1" x14ac:dyDescent="0.15">
      <c r="A22" s="46"/>
      <c r="B22" s="53" t="s">
        <v>20</v>
      </c>
      <c r="C22" s="53" t="s">
        <v>28</v>
      </c>
      <c r="D22" s="48" t="s">
        <v>22</v>
      </c>
      <c r="E22" s="49" t="s">
        <v>46</v>
      </c>
      <c r="F22" s="50" t="s">
        <v>46</v>
      </c>
      <c r="G22" s="51" t="s">
        <v>47</v>
      </c>
      <c r="H22" s="17">
        <v>40</v>
      </c>
      <c r="I22" s="19">
        <v>40</v>
      </c>
      <c r="J22" s="51">
        <v>35</v>
      </c>
      <c r="K22" s="24" t="s">
        <v>59</v>
      </c>
    </row>
    <row r="23" spans="1:11" s="7" customFormat="1" ht="25.5" customHeight="1" x14ac:dyDescent="0.15">
      <c r="A23" s="57" t="s">
        <v>21</v>
      </c>
      <c r="B23" s="57"/>
      <c r="C23" s="57"/>
      <c r="D23" s="57"/>
      <c r="E23" s="57"/>
      <c r="F23" s="57"/>
      <c r="G23" s="57"/>
      <c r="H23" s="57"/>
      <c r="I23" s="57"/>
      <c r="J23" s="45">
        <f>J9+SUM(J16:J22)</f>
        <v>95</v>
      </c>
      <c r="K23" s="23"/>
    </row>
    <row r="24" spans="1:11" s="8" customFormat="1" x14ac:dyDescent="0.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s="7" customFormat="1" x14ac:dyDescent="0.1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</row>
    <row r="26" spans="1:11" s="7" customFormat="1" x14ac:dyDescent="0.1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s="7" customFormat="1" x14ac:dyDescent="0.1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</row>
    <row r="28" spans="1:11" s="7" customFormat="1" x14ac:dyDescent="0.15">
      <c r="E28" s="9"/>
      <c r="F28" s="9"/>
      <c r="G28" s="9"/>
      <c r="J28" s="10"/>
    </row>
  </sheetData>
  <mergeCells count="49">
    <mergeCell ref="A6:C6"/>
    <mergeCell ref="D6:F6"/>
    <mergeCell ref="G6:H6"/>
    <mergeCell ref="I6:K6"/>
    <mergeCell ref="B13:F13"/>
    <mergeCell ref="G13:K13"/>
    <mergeCell ref="A8:C12"/>
    <mergeCell ref="A13:A14"/>
    <mergeCell ref="B14:F14"/>
    <mergeCell ref="G14:K14"/>
    <mergeCell ref="A7:C7"/>
    <mergeCell ref="D7:F7"/>
    <mergeCell ref="G7:H7"/>
    <mergeCell ref="I7:K7"/>
    <mergeCell ref="J8:K8"/>
    <mergeCell ref="J9:K9"/>
    <mergeCell ref="A1:K1"/>
    <mergeCell ref="A2:K2"/>
    <mergeCell ref="A3:K3"/>
    <mergeCell ref="A5:C5"/>
    <mergeCell ref="D5:K5"/>
    <mergeCell ref="A27:K27"/>
    <mergeCell ref="A15:A22"/>
    <mergeCell ref="C16:C17"/>
    <mergeCell ref="H22:I22"/>
    <mergeCell ref="H15:I15"/>
    <mergeCell ref="A23:I23"/>
    <mergeCell ref="A24:K24"/>
    <mergeCell ref="A25:K25"/>
    <mergeCell ref="A26:K26"/>
    <mergeCell ref="C20:C21"/>
    <mergeCell ref="B16:B21"/>
    <mergeCell ref="E15:F15"/>
    <mergeCell ref="H16:I16"/>
    <mergeCell ref="H17:I17"/>
    <mergeCell ref="E22:F22"/>
    <mergeCell ref="H20:I20"/>
    <mergeCell ref="J10:K10"/>
    <mergeCell ref="J11:K11"/>
    <mergeCell ref="J12:K12"/>
    <mergeCell ref="H18:I18"/>
    <mergeCell ref="H19:I19"/>
    <mergeCell ref="H21:I21"/>
    <mergeCell ref="E16:F16"/>
    <mergeCell ref="E17:F17"/>
    <mergeCell ref="E18:F18"/>
    <mergeCell ref="E19:F19"/>
    <mergeCell ref="E20:F20"/>
    <mergeCell ref="E21:F21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2022-08-10T07:36:53Z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