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4.基建修缮类" sheetId="19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l="1"/>
  <c r="J22" i="19" s="1"/>
</calcChain>
</file>

<file path=xl/sharedStrings.xml><?xml version="1.0" encoding="utf-8"?>
<sst xmlns="http://schemas.openxmlformats.org/spreadsheetml/2006/main" count="64" uniqueCount="58">
  <si>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</si>
  <si>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</si>
  <si>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</si>
  <si>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</si>
  <si>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</si>
  <si>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</si>
  <si>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</si>
  <si>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</si>
  <si>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</si>
  <si>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</si>
  <si>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</si>
  <si>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</si>
  <si>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</si>
  <si>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</si>
  <si>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</si>
  <si>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</si>
  <si>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</si>
  <si>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</si>
  <si>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</si>
  <si>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</si>
  <si>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</si>
  <si>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</si>
  <si>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</si>
  <si>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</si>
  <si>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</si>
  <si>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</si>
  <si>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</si>
  <si>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</si>
  <si>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</si>
  <si>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</si>
  <si>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</si>
  <si>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</si>
  <si>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</si>
  <si>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300万元</t>
    <phoneticPr fontId="11" type="noConversion"/>
  </si>
  <si>
    <t>北京市交通委员会密云公路分局</t>
    <phoneticPr fontId="11" type="noConversion"/>
  </si>
  <si>
    <t>密云新城顺潮街 (京承高速顺密路立交—新东路)道路工程为新建工程，道路为一级公路，道路全长3.54公里。项目已于2020年完工，项目总投资29201.09万元，现申请2021年燃油税资金300万元。</t>
    <phoneticPr fontId="11" type="noConversion"/>
  </si>
  <si>
    <t>已完成支付2021年燃油税资金300万元</t>
    <phoneticPr fontId="11" type="noConversion"/>
  </si>
  <si>
    <t>支付尾款</t>
  </si>
  <si>
    <t>1项</t>
    <phoneticPr fontId="11" type="noConversion"/>
  </si>
  <si>
    <t>工程质量标准</t>
    <phoneticPr fontId="13" type="noConversion"/>
  </si>
  <si>
    <t>工程尾款支付条件</t>
  </si>
  <si>
    <t>按照《公路工程质量检验评定标准》（JTG F80/1-2017）验收合格</t>
    <phoneticPr fontId="11" type="noConversion"/>
  </si>
  <si>
    <t>已完成部门评审的项目依据评审结果进行支付；未完成评审的项目，根据项目决算情况及项目支付进度情况支付</t>
    <phoneticPr fontId="11" type="noConversion"/>
  </si>
  <si>
    <t>已根据评审结果进行支付</t>
    <phoneticPr fontId="11" type="noConversion"/>
  </si>
  <si>
    <t>资金支付进度</t>
    <phoneticPr fontId="11" type="noConversion"/>
  </si>
  <si>
    <t>2021年底12月之前支付完全部资金</t>
    <phoneticPr fontId="11" type="noConversion"/>
  </si>
  <si>
    <t>项目预算控制数</t>
    <phoneticPr fontId="11" type="noConversion"/>
  </si>
  <si>
    <t>社会效益</t>
    <phoneticPr fontId="11" type="noConversion"/>
  </si>
  <si>
    <t>本项目的实施是京沈客专密云站重要的接驳路，让百姓出行更方便 ，满足区域交通增长及规划发展需要，及时支付尾款，从而保障各参建单位的利益。</t>
    <phoneticPr fontId="11" type="noConversion"/>
  </si>
  <si>
    <t>达到预期社会效益</t>
    <phoneticPr fontId="11" type="noConversion"/>
  </si>
  <si>
    <t>顺潮街道路工程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</si>
  <si>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</si>
  <si>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</si>
  <si>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</si>
  <si>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李宁</t>
    <phoneticPr fontId="11" type="noConversion"/>
  </si>
  <si>
    <t>执行率（C/B)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</si>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</sst>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4" fillId="0" borderId="0" applyFont="0" applyFill="0" applyBorder="0" applyAlignment="0" applyProtection="0">
      <alignment vertical="center"/>
    </xf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5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3" fontId="15" fillId="0" borderId="8" xfId="15" applyFont="1" applyBorder="1" applyAlignment="1">
      <alignment vertical="center"/>
    </xf>
    <xf numFmtId="10" fontId="15" fillId="0" borderId="8" xfId="0" applyNumberFormat="1" applyFont="1" applyFill="1" applyBorder="1" applyAlignment="1">
      <alignment horizontal="center" vertical="center"/>
    </xf>
    <xf numFmtId="176" fontId="15" fillId="0" borderId="17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vertical="center"/>
    </xf>
    <xf numFmtId="176" fontId="15" fillId="0" borderId="17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255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5" xfId="0" applyFont="1" applyBorder="1" applyAlignment="1">
      <alignment horizontal="center" vertical="center" textRotation="255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textRotation="255"/>
    </xf>
    <xf numFmtId="0" fontId="17" fillId="0" borderId="13" xfId="6" applyFont="1" applyBorder="1" applyAlignment="1">
      <alignment horizontal="center" vertical="center" wrapText="1"/>
    </xf>
    <xf numFmtId="0" fontId="17" fillId="0" borderId="13" xfId="6" applyFont="1" applyFill="1" applyBorder="1" applyAlignment="1">
      <alignment horizontal="center" vertical="center" wrapText="1"/>
    </xf>
    <xf numFmtId="0" fontId="17" fillId="0" borderId="13" xfId="4" applyFont="1" applyBorder="1" applyAlignment="1">
      <alignment horizontal="center" vertical="center" wrapText="1"/>
    </xf>
    <xf numFmtId="0" fontId="15" fillId="0" borderId="3" xfId="9" applyFont="1" applyFill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0" fontId="15" fillId="0" borderId="13" xfId="9" applyFont="1" applyFill="1" applyBorder="1" applyAlignment="1">
      <alignment horizontal="center" vertical="center" wrapText="1"/>
    </xf>
    <xf numFmtId="0" fontId="17" fillId="0" borderId="14" xfId="6" applyFont="1" applyBorder="1" applyAlignment="1">
      <alignment horizontal="center" vertical="center" wrapText="1"/>
    </xf>
    <xf numFmtId="0" fontId="17" fillId="0" borderId="8" xfId="6" applyFont="1" applyFill="1" applyBorder="1" applyAlignment="1">
      <alignment horizontal="center" vertical="center" wrapText="1"/>
    </xf>
    <xf numFmtId="49" fontId="16" fillId="2" borderId="16" xfId="0" applyNumberFormat="1" applyFont="1" applyFill="1" applyBorder="1" applyAlignment="1">
      <alignment horizontal="center" vertical="center" wrapText="1"/>
    </xf>
    <xf numFmtId="0" fontId="17" fillId="0" borderId="18" xfId="4" applyFont="1" applyBorder="1" applyAlignment="1">
      <alignment horizontal="center" vertical="center" wrapText="1"/>
    </xf>
    <xf numFmtId="0" fontId="17" fillId="0" borderId="5" xfId="4" applyFont="1" applyBorder="1" applyAlignment="1">
      <alignment horizontal="center" vertical="center" wrapText="1"/>
    </xf>
    <xf numFmtId="0" fontId="17" fillId="0" borderId="8" xfId="4" applyFont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49" fontId="17" fillId="3" borderId="8" xfId="6" applyNumberFormat="1" applyFont="1" applyFill="1" applyBorder="1" applyAlignment="1">
      <alignment horizontal="center" vertical="center" wrapText="1"/>
    </xf>
    <xf numFmtId="0" fontId="17" fillId="0" borderId="3" xfId="4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/>
    </xf>
    <xf numFmtId="0" fontId="17" fillId="0" borderId="13" xfId="6" applyFont="1" applyBorder="1" applyAlignment="1">
      <alignment horizontal="center" vertical="center" wrapText="1"/>
    </xf>
    <xf numFmtId="0" fontId="17" fillId="0" borderId="8" xfId="6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Normal="100" workbookViewId="0">
      <selection activeCell="A5" sqref="A5:K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6.875" style="3" customWidth="1"/>
    <col min="6" max="6" width="16.125" style="3" customWidth="1"/>
    <col min="7" max="7" width="16.375" style="3" customWidth="1"/>
    <col min="8" max="8" width="9.5" customWidth="1"/>
    <col min="9" max="9" width="10.25" customWidth="1"/>
    <col min="10" max="10" width="8.75" style="4" customWidth="1"/>
    <col min="11" max="11" width="14.75" customWidth="1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s="1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2" customFormat="1" ht="18.75" x14ac:dyDescent="0.15">
      <c r="A3" s="16" t="s">
        <v>32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1" s="8" customFormat="1" ht="20.25" customHeight="1" x14ac:dyDescent="0.15">
      <c r="A5" s="19" t="s">
        <v>1</v>
      </c>
      <c r="B5" s="20"/>
      <c r="C5" s="21"/>
      <c r="D5" s="19" t="s">
        <v>50</v>
      </c>
      <c r="E5" s="20"/>
      <c r="F5" s="20"/>
      <c r="G5" s="20"/>
      <c r="H5" s="20"/>
      <c r="I5" s="20"/>
      <c r="J5" s="20"/>
      <c r="K5" s="21"/>
    </row>
    <row r="6" spans="1:11" s="8" customFormat="1" ht="20.25" customHeight="1" x14ac:dyDescent="0.15">
      <c r="A6" s="19" t="s">
        <v>2</v>
      </c>
      <c r="B6" s="20"/>
      <c r="C6" s="21"/>
      <c r="D6" s="19" t="s">
        <v>56</v>
      </c>
      <c r="E6" s="20"/>
      <c r="F6" s="21"/>
      <c r="G6" s="19" t="s">
        <v>3</v>
      </c>
      <c r="H6" s="21"/>
      <c r="I6" s="19" t="s">
        <v>34</v>
      </c>
      <c r="J6" s="20"/>
      <c r="K6" s="21"/>
    </row>
    <row r="7" spans="1:11" s="8" customFormat="1" ht="20.25" customHeight="1" x14ac:dyDescent="0.15">
      <c r="A7" s="19" t="s">
        <v>52</v>
      </c>
      <c r="B7" s="20"/>
      <c r="C7" s="21"/>
      <c r="D7" s="19" t="s">
        <v>54</v>
      </c>
      <c r="E7" s="20"/>
      <c r="F7" s="21"/>
      <c r="G7" s="19" t="s">
        <v>53</v>
      </c>
      <c r="H7" s="21"/>
      <c r="I7" s="19">
        <v>69041091</v>
      </c>
      <c r="J7" s="20"/>
      <c r="K7" s="21"/>
    </row>
    <row r="8" spans="1:11" s="8" customFormat="1" ht="26.25" customHeight="1" x14ac:dyDescent="0.15">
      <c r="A8" s="22" t="s">
        <v>4</v>
      </c>
      <c r="B8" s="23"/>
      <c r="C8" s="24"/>
      <c r="D8" s="25"/>
      <c r="E8" s="25" t="s">
        <v>5</v>
      </c>
      <c r="F8" s="26" t="s">
        <v>29</v>
      </c>
      <c r="G8" s="26" t="s">
        <v>30</v>
      </c>
      <c r="H8" s="27" t="s">
        <v>57</v>
      </c>
      <c r="I8" s="28" t="s">
        <v>55</v>
      </c>
      <c r="J8" s="29" t="s">
        <v>6</v>
      </c>
      <c r="K8" s="30"/>
    </row>
    <row r="9" spans="1:11" s="8" customFormat="1" ht="20.25" customHeight="1" x14ac:dyDescent="0.15">
      <c r="A9" s="31"/>
      <c r="B9" s="32"/>
      <c r="C9" s="33"/>
      <c r="D9" s="25" t="s">
        <v>7</v>
      </c>
      <c r="E9" s="34">
        <v>300</v>
      </c>
      <c r="F9" s="34">
        <v>300</v>
      </c>
      <c r="G9" s="34">
        <v>300</v>
      </c>
      <c r="H9" s="26">
        <v>10</v>
      </c>
      <c r="I9" s="35">
        <f>+G9/F9</f>
        <v>1</v>
      </c>
      <c r="J9" s="36">
        <f>IF(H9*I9&lt;10,H9*I9,10)</f>
        <v>10</v>
      </c>
      <c r="K9" s="36"/>
    </row>
    <row r="10" spans="1:11" s="8" customFormat="1" ht="20.25" customHeight="1" x14ac:dyDescent="0.15">
      <c r="A10" s="31"/>
      <c r="B10" s="32"/>
      <c r="C10" s="33"/>
      <c r="D10" s="37" t="s">
        <v>23</v>
      </c>
      <c r="E10" s="34">
        <v>300</v>
      </c>
      <c r="F10" s="34">
        <v>300</v>
      </c>
      <c r="G10" s="34">
        <v>300</v>
      </c>
      <c r="H10" s="26"/>
      <c r="I10" s="35"/>
      <c r="J10" s="36"/>
      <c r="K10" s="36"/>
    </row>
    <row r="11" spans="1:11" s="8" customFormat="1" ht="20.25" customHeight="1" x14ac:dyDescent="0.15">
      <c r="A11" s="31"/>
      <c r="B11" s="32"/>
      <c r="C11" s="33"/>
      <c r="D11" s="37" t="s">
        <v>24</v>
      </c>
      <c r="E11" s="37"/>
      <c r="F11" s="26"/>
      <c r="G11" s="26"/>
      <c r="H11" s="26"/>
      <c r="I11" s="26"/>
      <c r="J11" s="38"/>
      <c r="K11" s="38"/>
    </row>
    <row r="12" spans="1:11" s="8" customFormat="1" ht="20.25" customHeight="1" x14ac:dyDescent="0.15">
      <c r="A12" s="39"/>
      <c r="B12" s="40"/>
      <c r="C12" s="41"/>
      <c r="D12" s="37" t="s">
        <v>8</v>
      </c>
      <c r="E12" s="25"/>
      <c r="F12" s="26"/>
      <c r="G12" s="26"/>
      <c r="H12" s="26"/>
      <c r="I12" s="26"/>
      <c r="J12" s="38"/>
      <c r="K12" s="38"/>
    </row>
    <row r="13" spans="1:11" s="8" customFormat="1" ht="24" customHeight="1" x14ac:dyDescent="0.15">
      <c r="A13" s="42" t="s">
        <v>9</v>
      </c>
      <c r="B13" s="43" t="s">
        <v>26</v>
      </c>
      <c r="C13" s="44"/>
      <c r="D13" s="44"/>
      <c r="E13" s="44"/>
      <c r="F13" s="45"/>
      <c r="G13" s="43" t="s">
        <v>25</v>
      </c>
      <c r="H13" s="46"/>
      <c r="I13" s="46"/>
      <c r="J13" s="46"/>
      <c r="K13" s="47"/>
    </row>
    <row r="14" spans="1:11" s="8" customFormat="1" ht="46.5" customHeight="1" x14ac:dyDescent="0.15">
      <c r="A14" s="48"/>
      <c r="B14" s="43" t="s">
        <v>35</v>
      </c>
      <c r="C14" s="44"/>
      <c r="D14" s="44"/>
      <c r="E14" s="44"/>
      <c r="F14" s="45"/>
      <c r="G14" s="43" t="s">
        <v>36</v>
      </c>
      <c r="H14" s="44"/>
      <c r="I14" s="44"/>
      <c r="J14" s="44"/>
      <c r="K14" s="45"/>
    </row>
    <row r="15" spans="1:11" s="8" customFormat="1" ht="25.5" x14ac:dyDescent="0.15">
      <c r="A15" s="42" t="s">
        <v>10</v>
      </c>
      <c r="B15" s="27" t="s">
        <v>11</v>
      </c>
      <c r="C15" s="26" t="s">
        <v>12</v>
      </c>
      <c r="D15" s="26" t="s">
        <v>13</v>
      </c>
      <c r="E15" s="49" t="s">
        <v>15</v>
      </c>
      <c r="F15" s="50"/>
      <c r="G15" s="26" t="s">
        <v>16</v>
      </c>
      <c r="H15" s="51" t="s">
        <v>14</v>
      </c>
      <c r="I15" s="51" t="s">
        <v>14</v>
      </c>
      <c r="J15" s="52" t="s">
        <v>6</v>
      </c>
      <c r="K15" s="27" t="s">
        <v>31</v>
      </c>
    </row>
    <row r="16" spans="1:11" s="8" customFormat="1" ht="28.5" customHeight="1" x14ac:dyDescent="0.15">
      <c r="A16" s="53"/>
      <c r="B16" s="54" t="s">
        <v>17</v>
      </c>
      <c r="C16" s="55" t="s">
        <v>18</v>
      </c>
      <c r="D16" s="56" t="s">
        <v>37</v>
      </c>
      <c r="E16" s="57" t="s">
        <v>38</v>
      </c>
      <c r="F16" s="58"/>
      <c r="G16" s="59" t="s">
        <v>38</v>
      </c>
      <c r="H16" s="51">
        <v>15</v>
      </c>
      <c r="I16" s="51">
        <v>15</v>
      </c>
      <c r="J16" s="59">
        <v>15</v>
      </c>
      <c r="K16" s="59"/>
    </row>
    <row r="17" spans="1:12" s="8" customFormat="1" ht="51" x14ac:dyDescent="0.15">
      <c r="A17" s="53"/>
      <c r="B17" s="60"/>
      <c r="C17" s="61" t="s">
        <v>19</v>
      </c>
      <c r="D17" s="62" t="s">
        <v>39</v>
      </c>
      <c r="E17" s="63" t="s">
        <v>41</v>
      </c>
      <c r="F17" s="64"/>
      <c r="G17" s="65" t="s">
        <v>41</v>
      </c>
      <c r="H17" s="51">
        <v>6.5</v>
      </c>
      <c r="I17" s="51">
        <v>6.5</v>
      </c>
      <c r="J17" s="65">
        <v>6.5</v>
      </c>
      <c r="K17" s="66"/>
    </row>
    <row r="18" spans="1:12" s="8" customFormat="1" ht="104.65" customHeight="1" x14ac:dyDescent="0.15">
      <c r="A18" s="53"/>
      <c r="B18" s="60"/>
      <c r="C18" s="61"/>
      <c r="D18" s="67" t="s">
        <v>40</v>
      </c>
      <c r="E18" s="68" t="s">
        <v>42</v>
      </c>
      <c r="F18" s="64"/>
      <c r="G18" s="65" t="s">
        <v>43</v>
      </c>
      <c r="H18" s="51">
        <v>6.5</v>
      </c>
      <c r="I18" s="51">
        <v>6.5</v>
      </c>
      <c r="J18" s="65">
        <v>6.5</v>
      </c>
      <c r="K18" s="66"/>
      <c r="L18" s="12"/>
    </row>
    <row r="19" spans="1:12" s="8" customFormat="1" ht="48" customHeight="1" x14ac:dyDescent="0.15">
      <c r="A19" s="53"/>
      <c r="B19" s="60"/>
      <c r="C19" s="55" t="s">
        <v>27</v>
      </c>
      <c r="D19" s="56" t="s">
        <v>44</v>
      </c>
      <c r="E19" s="49" t="s">
        <v>45</v>
      </c>
      <c r="F19" s="50"/>
      <c r="G19" s="69" t="s">
        <v>45</v>
      </c>
      <c r="H19" s="51">
        <v>12</v>
      </c>
      <c r="I19" s="51">
        <v>12</v>
      </c>
      <c r="J19" s="70">
        <v>12</v>
      </c>
      <c r="K19" s="66"/>
    </row>
    <row r="20" spans="1:12" s="8" customFormat="1" ht="60" customHeight="1" x14ac:dyDescent="0.15">
      <c r="A20" s="53"/>
      <c r="B20" s="60"/>
      <c r="C20" s="71" t="s">
        <v>20</v>
      </c>
      <c r="D20" s="26" t="s">
        <v>46</v>
      </c>
      <c r="E20" s="19" t="s">
        <v>33</v>
      </c>
      <c r="F20" s="21"/>
      <c r="G20" s="26" t="s">
        <v>33</v>
      </c>
      <c r="H20" s="51">
        <v>10</v>
      </c>
      <c r="I20" s="51">
        <v>10</v>
      </c>
      <c r="J20" s="26">
        <v>10</v>
      </c>
      <c r="K20" s="66"/>
    </row>
    <row r="21" spans="1:12" s="8" customFormat="1" ht="302.64999999999998" customHeight="1" x14ac:dyDescent="0.15">
      <c r="A21" s="53"/>
      <c r="B21" s="72" t="s">
        <v>21</v>
      </c>
      <c r="C21" s="71" t="s">
        <v>28</v>
      </c>
      <c r="D21" s="73" t="s">
        <v>47</v>
      </c>
      <c r="E21" s="74" t="s">
        <v>48</v>
      </c>
      <c r="F21" s="75"/>
      <c r="G21" s="76" t="s">
        <v>49</v>
      </c>
      <c r="H21" s="51">
        <v>40</v>
      </c>
      <c r="I21" s="51">
        <v>40</v>
      </c>
      <c r="J21" s="73">
        <v>35</v>
      </c>
      <c r="K21" s="59" t="s">
        <v>51</v>
      </c>
    </row>
    <row r="22" spans="1:12" s="8" customFormat="1" ht="20.25" customHeight="1" x14ac:dyDescent="0.15">
      <c r="A22" s="77" t="s">
        <v>22</v>
      </c>
      <c r="B22" s="78"/>
      <c r="C22" s="78"/>
      <c r="D22" s="78"/>
      <c r="E22" s="78"/>
      <c r="F22" s="78"/>
      <c r="G22" s="79"/>
      <c r="H22" s="19">
        <v>100</v>
      </c>
      <c r="I22" s="21"/>
      <c r="J22" s="52">
        <f>J9+SUM(J16:J21)</f>
        <v>95</v>
      </c>
      <c r="K22" s="25"/>
    </row>
    <row r="23" spans="1:12" s="9" customFormat="1" ht="14.25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2" s="8" customFormat="1" ht="14.25" x14ac:dyDescent="0.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2" s="8" customFormat="1" ht="14.25" x14ac:dyDescent="0.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2" s="8" customFormat="1" ht="14.25" x14ac:dyDescent="0.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2" s="8" customFormat="1" ht="14.25" x14ac:dyDescent="0.15">
      <c r="E27" s="10"/>
      <c r="F27" s="10"/>
      <c r="G27" s="10"/>
      <c r="J27" s="11"/>
    </row>
  </sheetData>
  <mergeCells count="47">
    <mergeCell ref="A7:C7"/>
    <mergeCell ref="D7:F7"/>
    <mergeCell ref="G7:H7"/>
    <mergeCell ref="I7:K7"/>
    <mergeCell ref="A25:K25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A26:K26"/>
    <mergeCell ref="A15:A21"/>
    <mergeCell ref="B16:B20"/>
    <mergeCell ref="C17:C18"/>
    <mergeCell ref="H21:I21"/>
    <mergeCell ref="H15:I15"/>
    <mergeCell ref="H20:I20"/>
    <mergeCell ref="A23:K23"/>
    <mergeCell ref="A24:K24"/>
    <mergeCell ref="E15:F15"/>
    <mergeCell ref="E16:F16"/>
    <mergeCell ref="E17:F17"/>
    <mergeCell ref="E18:F18"/>
    <mergeCell ref="E19:F19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E20:F20"/>
    <mergeCell ref="E21:F21"/>
    <mergeCell ref="A22:G22"/>
    <mergeCell ref="H22:I22"/>
    <mergeCell ref="J12:K12"/>
    <mergeCell ref="H16:I16"/>
    <mergeCell ref="H17:I17"/>
    <mergeCell ref="H18:I18"/>
    <mergeCell ref="H19:I19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