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3035" windowHeight="11520" tabRatio="930"/>
  </bookViews>
  <sheets>
    <sheet name="589-综合类保障经费" sheetId="25" r:id="rId1"/>
  </sheets>
  <definedNames>
    <definedName name="_xlnm.Print_Area" localSheetId="0">'589-综合类保障经费'!$A$1:$J$30</definedName>
  </definedNames>
  <calcPr calcId="145621"/>
</workbook>
</file>

<file path=xl/calcChain.xml><?xml version="1.0" encoding="utf-8"?>
<calcChain xmlns="http://schemas.openxmlformats.org/spreadsheetml/2006/main">
  <c r="G10" i="25" l="1"/>
  <c r="I10" i="25" s="1"/>
  <c r="J10" i="25" s="1"/>
  <c r="E10" i="25"/>
  <c r="G9" i="25"/>
  <c r="I9" i="25" s="1"/>
  <c r="J9" i="25" s="1"/>
  <c r="I25" i="25" s="1"/>
</calcChain>
</file>

<file path=xl/sharedStrings.xml><?xml version="1.0" encoding="utf-8"?>
<sst xmlns="http://schemas.openxmlformats.org/spreadsheetml/2006/main" count="73" uniqueCount="64">
  <si>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</si>
  <si>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（2021年度）</t>
  </si>
  <si>
    <t>项目名称</t>
  </si>
  <si>
    <t>综合类保障经费</t>
  </si>
  <si>
    <t>主管部门</t>
  </si>
  <si>
    <t>北京市交通委员会</t>
  </si>
  <si>
    <t>实施单位</t>
  </si>
  <si>
    <t>北京市交通基础设施建设项目管理中心</t>
  </si>
  <si>
    <t>项目负责人</t>
  </si>
  <si>
    <t>赵卫华</t>
  </si>
  <si>
    <t>联系电话</t>
  </si>
  <si>
    <t>010-57355789</t>
  </si>
  <si>
    <t>项目资金                    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</si>
  <si>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</si>
  <si>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</si>
  <si>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</si>
  <si>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</si>
  <si>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</si>
  <si>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</si>
  <si>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</si>
  <si>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</si>
  <si>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</si>
  <si>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</si>
  <si>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年度总体目标</t>
  </si>
  <si>
    <t>预期目标</t>
  </si>
  <si>
    <t>实际完成情况</t>
  </si>
  <si>
    <t>年度目标：保障中心正常运行秩序，保障法律顾问、网络计算机打印机等设备运维和财务咨询等服务。</t>
  </si>
  <si>
    <t>完成年度目标。保障中心正常运行秩序，保障法律顾问、网络计算机打印机等设备运维和财务咨询等服务。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</si>
  <si>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</si>
  <si>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</si>
  <si>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</si>
  <si>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</si>
  <si>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</si>
  <si>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</si>
  <si>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</si>
  <si>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</si>
  <si>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</si>
  <si>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办公设备运维</t>
  </si>
  <si>
    <t>保障机房、政务网络、会议室设备、办公台式机、办公笔记本、办公桌面打印机、复印机、传真机等设备正常运转及办公安全。</t>
  </si>
  <si>
    <t>会计咨询服务人员</t>
  </si>
  <si>
    <t>与专业会计咨询公司签订咨询服务合同，提供咨询服务、各项重大项目支出、日常收支核算咨询等提供专业咨询和建议；按照内控手册，为做好年度内控报告。</t>
  </si>
  <si>
    <t>法律咨询服务</t>
  </si>
  <si>
    <t>与专业法律咨询公司签订咨询服务合同，按照合同约定进行合同审查，咨询服务内容包括由律师协助出庭应诉，提供相关应诉材料，处理法律相关的疑点、难点问题以及合同审查等其他相关事务的咨询等工作。</t>
  </si>
  <si>
    <t>质量指标
（13分）</t>
  </si>
  <si>
    <t>咨询服务质量标准</t>
  </si>
  <si>
    <t>各类咨询解答及出庭应诉资料、材料质量，符合相关要求；案件办理、法律意见和合法性审查意见符合国家法律法规规定，无一般和重大纰漏。</t>
  </si>
  <si>
    <t>系统运维服务</t>
  </si>
  <si>
    <t>系统正常运行率：≥99%；故障排除率：100%。</t>
  </si>
  <si>
    <t>时效指标
（12分）</t>
  </si>
  <si>
    <t>实施进度</t>
  </si>
  <si>
    <t>项目执行周期：2021年1月至12月。</t>
  </si>
  <si>
    <t>完成全年工作目标</t>
  </si>
  <si>
    <t>资金支付进度</t>
  </si>
  <si>
    <t>根据合同约定完成资金拨付</t>
  </si>
  <si>
    <t>成本指标
（10分）</t>
  </si>
  <si>
    <t>项目预算控制数</t>
  </si>
  <si>
    <t>26.1876万元，其中办公设备运维：8.7876万元，财务咨询：7.4万元，法律咨询：10万元</t>
  </si>
  <si>
    <t>26.1876万元</t>
  </si>
  <si>
    <t>效
益
指
标
(40分)</t>
  </si>
  <si>
    <t>社会效益指标</t>
  </si>
  <si>
    <t>社会效益</t>
  </si>
  <si>
    <t>有利于提高工作效率，保障机构正常运转。</t>
  </si>
  <si>
    <t>证明资料不充分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</si>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</sst>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7" formatCode="0.00_ "/>
  </numFmts>
  <fonts count="16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4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.5"/>
      <color theme="1"/>
      <name val="仿宋_GB2312"/>
      <family val="3"/>
      <charset val="134"/>
    </font>
    <font>
      <sz val="10.5"/>
      <color indexed="8"/>
      <name val="仿宋_GB2312"/>
      <family val="3"/>
      <charset val="134"/>
    </font>
    <font>
      <sz val="10.5"/>
      <name val="仿宋_GB2312"/>
      <family val="3"/>
      <charset val="134"/>
    </font>
    <font>
      <b/>
      <sz val="10.5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10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>
      <alignment vertical="center"/>
    </xf>
    <xf numFmtId="0" fontId="1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7" fillId="0" borderId="0"/>
    <xf numFmtId="0" fontId="7" fillId="0" borderId="0">
      <alignment vertical="center"/>
    </xf>
    <xf numFmtId="0" fontId="2" fillId="0" borderId="0"/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0" borderId="0" xfId="0" applyFont="1" applyFill="1">
      <alignment vertical="center"/>
    </xf>
    <xf numFmtId="0" fontId="0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177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/>
    </xf>
    <xf numFmtId="0" fontId="12" fillId="0" borderId="2" xfId="0" applyFont="1" applyBorder="1" applyAlignment="1">
      <alignment horizontal="center" vertical="center"/>
    </xf>
    <xf numFmtId="10" fontId="12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textRotation="255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>
      <alignment vertical="center"/>
    </xf>
    <xf numFmtId="0" fontId="12" fillId="0" borderId="2" xfId="0" applyNumberFormat="1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4" fillId="0" borderId="2" xfId="6" applyFont="1" applyBorder="1" applyAlignment="1">
      <alignment horizontal="center" vertical="center" wrapText="1"/>
    </xf>
    <xf numFmtId="0" fontId="14" fillId="0" borderId="2" xfId="4" applyFont="1" applyBorder="1" applyAlignment="1">
      <alignment vertical="center" wrapText="1"/>
    </xf>
    <xf numFmtId="0" fontId="14" fillId="0" borderId="2" xfId="4" applyFont="1" applyBorder="1" applyAlignment="1">
      <alignment horizontal="center" vertical="center" wrapText="1"/>
    </xf>
    <xf numFmtId="0" fontId="12" fillId="0" borderId="2" xfId="10" applyFont="1" applyFill="1" applyBorder="1" applyAlignment="1">
      <alignment horizontal="center" vertical="center" wrapText="1"/>
    </xf>
    <xf numFmtId="0" fontId="14" fillId="0" borderId="2" xfId="4" applyFont="1" applyFill="1" applyBorder="1" applyAlignment="1">
      <alignment vertical="center" wrapText="1"/>
    </xf>
    <xf numFmtId="0" fontId="12" fillId="0" borderId="2" xfId="10" applyFont="1" applyBorder="1" applyAlignment="1">
      <alignment horizontal="center" vertical="center" wrapText="1"/>
    </xf>
    <xf numFmtId="0" fontId="14" fillId="0" borderId="2" xfId="6" applyFont="1" applyBorder="1" applyAlignment="1">
      <alignment horizontal="center" vertical="center" wrapText="1"/>
    </xf>
    <xf numFmtId="0" fontId="14" fillId="0" borderId="2" xfId="4" applyFont="1" applyBorder="1" applyAlignment="1">
      <alignment horizontal="left" vertical="center" wrapText="1"/>
    </xf>
    <xf numFmtId="0" fontId="14" fillId="0" borderId="2" xfId="6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vertical="center"/>
    </xf>
    <xf numFmtId="0" fontId="12" fillId="0" borderId="0" xfId="0" applyFont="1" applyBorder="1" applyAlignment="1">
      <alignment horizontal="left" vertical="center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zoomScale="115" zoomScaleNormal="115" zoomScaleSheetLayoutView="80" workbookViewId="0">
      <selection activeCell="A5" sqref="A5:J26"/>
    </sheetView>
  </sheetViews>
  <sheetFormatPr defaultColWidth="9" defaultRowHeight="13.5" x14ac:dyDescent="0.15"/>
  <cols>
    <col min="1" max="1" width="4.125" customWidth="1"/>
    <col min="2" max="3" width="9.125" customWidth="1"/>
    <col min="4" max="4" width="18.5" customWidth="1"/>
    <col min="5" max="5" width="14.375" style="5" customWidth="1"/>
    <col min="6" max="7" width="17.5" style="5" customWidth="1"/>
    <col min="8" max="8" width="19.625" customWidth="1"/>
    <col min="9" max="9" width="17.875" customWidth="1"/>
    <col min="10" max="10" width="25.875" style="6" customWidth="1"/>
    <col min="11" max="11" width="16.25" customWidth="1"/>
  </cols>
  <sheetData>
    <row r="1" spans="1:10" ht="20.25" x14ac:dyDescent="0.15">
      <c r="A1" s="10"/>
      <c r="B1" s="10"/>
      <c r="C1" s="10"/>
      <c r="D1" s="10"/>
      <c r="E1" s="10"/>
      <c r="F1" s="10"/>
      <c r="G1" s="10"/>
      <c r="H1" s="10"/>
      <c r="I1" s="10"/>
      <c r="J1" s="10"/>
    </row>
    <row r="2" spans="1:10" ht="22.5" x14ac:dyDescent="0.15">
      <c r="A2" s="11" t="s">
        <v>0</v>
      </c>
      <c r="B2" s="12"/>
      <c r="C2" s="12"/>
      <c r="D2" s="12"/>
      <c r="E2" s="12"/>
      <c r="F2" s="12"/>
      <c r="G2" s="12"/>
      <c r="H2" s="12"/>
      <c r="I2" s="12"/>
      <c r="J2" s="12"/>
    </row>
    <row r="3" spans="1:10" s="1" customFormat="1" ht="22.5" x14ac:dyDescent="0.15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</row>
    <row r="4" spans="1:10" ht="8.25" customHeight="1" x14ac:dyDescent="0.15">
      <c r="A4" s="7"/>
      <c r="B4" s="7"/>
      <c r="C4" s="7"/>
      <c r="D4" s="7"/>
      <c r="E4" s="8"/>
      <c r="F4" s="8"/>
      <c r="G4" s="8"/>
      <c r="H4" s="7"/>
      <c r="I4" s="7"/>
      <c r="J4" s="9"/>
    </row>
    <row r="5" spans="1:10" s="2" customFormat="1" ht="20.25" customHeight="1" x14ac:dyDescent="0.15">
      <c r="A5" s="16" t="s">
        <v>2</v>
      </c>
      <c r="B5" s="16"/>
      <c r="C5" s="16"/>
      <c r="D5" s="16" t="s">
        <v>3</v>
      </c>
      <c r="E5" s="16"/>
      <c r="F5" s="16"/>
      <c r="G5" s="16"/>
      <c r="H5" s="16"/>
      <c r="I5" s="16"/>
      <c r="J5" s="16"/>
    </row>
    <row r="6" spans="1:10" s="2" customFormat="1" ht="18" customHeight="1" x14ac:dyDescent="0.15">
      <c r="A6" s="16" t="s">
        <v>4</v>
      </c>
      <c r="B6" s="16"/>
      <c r="C6" s="16"/>
      <c r="D6" s="17" t="s">
        <v>5</v>
      </c>
      <c r="E6" s="17"/>
      <c r="F6" s="17"/>
      <c r="G6" s="16" t="s">
        <v>6</v>
      </c>
      <c r="H6" s="16"/>
      <c r="I6" s="16" t="s">
        <v>7</v>
      </c>
      <c r="J6" s="16"/>
    </row>
    <row r="7" spans="1:10" s="3" customFormat="1" ht="20.25" customHeight="1" x14ac:dyDescent="0.15">
      <c r="A7" s="17" t="s">
        <v>8</v>
      </c>
      <c r="B7" s="17"/>
      <c r="C7" s="17"/>
      <c r="D7" s="17" t="s">
        <v>9</v>
      </c>
      <c r="E7" s="17"/>
      <c r="F7" s="17"/>
      <c r="G7" s="17" t="s">
        <v>10</v>
      </c>
      <c r="H7" s="17"/>
      <c r="I7" s="17" t="s">
        <v>11</v>
      </c>
      <c r="J7" s="17"/>
    </row>
    <row r="8" spans="1:10" s="2" customFormat="1" ht="27.95" customHeight="1" x14ac:dyDescent="0.15">
      <c r="A8" s="18" t="s">
        <v>12</v>
      </c>
      <c r="B8" s="18"/>
      <c r="C8" s="18"/>
      <c r="D8" s="19"/>
      <c r="E8" s="19" t="s">
        <v>13</v>
      </c>
      <c r="F8" s="19" t="s">
        <v>14</v>
      </c>
      <c r="G8" s="19" t="s">
        <v>15</v>
      </c>
      <c r="H8" s="20" t="s">
        <v>16</v>
      </c>
      <c r="I8" s="20" t="s">
        <v>17</v>
      </c>
      <c r="J8" s="21" t="s">
        <v>18</v>
      </c>
    </row>
    <row r="9" spans="1:10" s="2" customFormat="1" ht="17.25" customHeight="1" x14ac:dyDescent="0.15">
      <c r="A9" s="18"/>
      <c r="B9" s="18"/>
      <c r="C9" s="18"/>
      <c r="D9" s="22" t="s">
        <v>19</v>
      </c>
      <c r="E9" s="23">
        <v>26.1876</v>
      </c>
      <c r="F9" s="23">
        <v>26.1876</v>
      </c>
      <c r="G9" s="23">
        <f>F9</f>
        <v>26.1876</v>
      </c>
      <c r="H9" s="23">
        <v>10</v>
      </c>
      <c r="I9" s="24">
        <f>+G9/F9</f>
        <v>1</v>
      </c>
      <c r="J9" s="21">
        <f>IF(H9*I9&lt;10,H9*I9,10)</f>
        <v>10</v>
      </c>
    </row>
    <row r="10" spans="1:10" s="2" customFormat="1" ht="18" customHeight="1" x14ac:dyDescent="0.15">
      <c r="A10" s="18"/>
      <c r="B10" s="18"/>
      <c r="C10" s="18"/>
      <c r="D10" s="25" t="s">
        <v>20</v>
      </c>
      <c r="E10" s="23">
        <f>E9</f>
        <v>26.1876</v>
      </c>
      <c r="F10" s="23">
        <v>26.1876</v>
      </c>
      <c r="G10" s="23">
        <f>F10</f>
        <v>26.1876</v>
      </c>
      <c r="H10" s="23">
        <v>10</v>
      </c>
      <c r="I10" s="24">
        <f>+G10/F10</f>
        <v>1</v>
      </c>
      <c r="J10" s="21">
        <f>IF(H10*I10&lt;10,H10*I10,10)</f>
        <v>10</v>
      </c>
    </row>
    <row r="11" spans="1:10" s="2" customFormat="1" ht="18" customHeight="1" x14ac:dyDescent="0.15">
      <c r="A11" s="18"/>
      <c r="B11" s="18"/>
      <c r="C11" s="18"/>
      <c r="D11" s="25" t="s">
        <v>21</v>
      </c>
      <c r="E11" s="25"/>
      <c r="F11" s="19"/>
      <c r="G11" s="23"/>
      <c r="H11" s="23"/>
      <c r="I11" s="23"/>
      <c r="J11" s="26"/>
    </row>
    <row r="12" spans="1:10" s="2" customFormat="1" ht="21.75" customHeight="1" x14ac:dyDescent="0.15">
      <c r="A12" s="18"/>
      <c r="B12" s="18"/>
      <c r="C12" s="18"/>
      <c r="D12" s="25" t="s">
        <v>22</v>
      </c>
      <c r="E12" s="22"/>
      <c r="F12" s="19"/>
      <c r="G12" s="23"/>
      <c r="H12" s="23"/>
      <c r="I12" s="23"/>
      <c r="J12" s="26"/>
    </row>
    <row r="13" spans="1:10" s="2" customFormat="1" ht="25.5" customHeight="1" x14ac:dyDescent="0.15">
      <c r="A13" s="27" t="s">
        <v>23</v>
      </c>
      <c r="B13" s="28" t="s">
        <v>24</v>
      </c>
      <c r="C13" s="28"/>
      <c r="D13" s="28"/>
      <c r="E13" s="28"/>
      <c r="F13" s="28"/>
      <c r="G13" s="28" t="s">
        <v>25</v>
      </c>
      <c r="H13" s="29"/>
      <c r="I13" s="29"/>
      <c r="J13" s="29"/>
    </row>
    <row r="14" spans="1:10" s="2" customFormat="1" ht="63.75" customHeight="1" x14ac:dyDescent="0.15">
      <c r="A14" s="27"/>
      <c r="B14" s="30" t="s">
        <v>26</v>
      </c>
      <c r="C14" s="30"/>
      <c r="D14" s="30"/>
      <c r="E14" s="30"/>
      <c r="F14" s="30"/>
      <c r="G14" s="28" t="s">
        <v>27</v>
      </c>
      <c r="H14" s="28"/>
      <c r="I14" s="28"/>
      <c r="J14" s="28"/>
    </row>
    <row r="15" spans="1:10" s="2" customFormat="1" ht="26.1" customHeight="1" x14ac:dyDescent="0.15">
      <c r="A15" s="27" t="s">
        <v>28</v>
      </c>
      <c r="B15" s="31" t="s">
        <v>29</v>
      </c>
      <c r="C15" s="19" t="s">
        <v>30</v>
      </c>
      <c r="D15" s="32" t="s">
        <v>31</v>
      </c>
      <c r="E15" s="33"/>
      <c r="F15" s="20" t="s">
        <v>32</v>
      </c>
      <c r="G15" s="19" t="s">
        <v>33</v>
      </c>
      <c r="H15" s="19" t="s">
        <v>16</v>
      </c>
      <c r="I15" s="21" t="s">
        <v>18</v>
      </c>
      <c r="J15" s="20" t="s">
        <v>34</v>
      </c>
    </row>
    <row r="16" spans="1:10" s="2" customFormat="1" ht="100.5" customHeight="1" x14ac:dyDescent="0.15">
      <c r="A16" s="27"/>
      <c r="B16" s="34" t="s">
        <v>35</v>
      </c>
      <c r="C16" s="34" t="s">
        <v>36</v>
      </c>
      <c r="D16" s="32" t="s">
        <v>37</v>
      </c>
      <c r="E16" s="33"/>
      <c r="F16" s="35" t="s">
        <v>38</v>
      </c>
      <c r="G16" s="35" t="s">
        <v>38</v>
      </c>
      <c r="H16" s="36">
        <v>5</v>
      </c>
      <c r="I16" s="37">
        <v>5</v>
      </c>
      <c r="J16" s="23"/>
    </row>
    <row r="17" spans="1:10" s="2" customFormat="1" ht="114.75" customHeight="1" x14ac:dyDescent="0.15">
      <c r="A17" s="27"/>
      <c r="B17" s="34"/>
      <c r="C17" s="34"/>
      <c r="D17" s="32" t="s">
        <v>39</v>
      </c>
      <c r="E17" s="33"/>
      <c r="F17" s="35" t="s">
        <v>40</v>
      </c>
      <c r="G17" s="35" t="s">
        <v>40</v>
      </c>
      <c r="H17" s="36">
        <v>5</v>
      </c>
      <c r="I17" s="37">
        <v>5</v>
      </c>
      <c r="J17" s="23"/>
    </row>
    <row r="18" spans="1:10" s="2" customFormat="1" ht="150" customHeight="1" x14ac:dyDescent="0.15">
      <c r="A18" s="27"/>
      <c r="B18" s="34"/>
      <c r="C18" s="34"/>
      <c r="D18" s="32" t="s">
        <v>41</v>
      </c>
      <c r="E18" s="33"/>
      <c r="F18" s="35" t="s">
        <v>42</v>
      </c>
      <c r="G18" s="38" t="s">
        <v>42</v>
      </c>
      <c r="H18" s="36">
        <v>5</v>
      </c>
      <c r="I18" s="37">
        <v>5</v>
      </c>
      <c r="J18" s="23"/>
    </row>
    <row r="19" spans="1:10" s="2" customFormat="1" ht="114" customHeight="1" x14ac:dyDescent="0.15">
      <c r="A19" s="27"/>
      <c r="B19" s="34"/>
      <c r="C19" s="34" t="s">
        <v>43</v>
      </c>
      <c r="D19" s="32" t="s">
        <v>44</v>
      </c>
      <c r="E19" s="33"/>
      <c r="F19" s="35" t="s">
        <v>45</v>
      </c>
      <c r="G19" s="38" t="s">
        <v>45</v>
      </c>
      <c r="H19" s="36">
        <v>6.5</v>
      </c>
      <c r="I19" s="37">
        <v>6.5</v>
      </c>
      <c r="J19" s="23"/>
    </row>
    <row r="20" spans="1:10" s="2" customFormat="1" ht="63" customHeight="1" x14ac:dyDescent="0.15">
      <c r="A20" s="27"/>
      <c r="B20" s="34"/>
      <c r="C20" s="34"/>
      <c r="D20" s="32" t="s">
        <v>46</v>
      </c>
      <c r="E20" s="33"/>
      <c r="F20" s="37" t="s">
        <v>47</v>
      </c>
      <c r="G20" s="37" t="s">
        <v>47</v>
      </c>
      <c r="H20" s="39">
        <v>6.5</v>
      </c>
      <c r="I20" s="37">
        <v>6.5</v>
      </c>
      <c r="J20" s="23"/>
    </row>
    <row r="21" spans="1:10" s="2" customFormat="1" ht="50.25" customHeight="1" x14ac:dyDescent="0.15">
      <c r="A21" s="27"/>
      <c r="B21" s="34"/>
      <c r="C21" s="34" t="s">
        <v>48</v>
      </c>
      <c r="D21" s="32" t="s">
        <v>49</v>
      </c>
      <c r="E21" s="33"/>
      <c r="F21" s="35" t="s">
        <v>50</v>
      </c>
      <c r="G21" s="35" t="s">
        <v>51</v>
      </c>
      <c r="H21" s="39">
        <v>6</v>
      </c>
      <c r="I21" s="37">
        <v>6</v>
      </c>
      <c r="J21" s="31"/>
    </row>
    <row r="22" spans="1:10" s="2" customFormat="1" ht="34.5" customHeight="1" x14ac:dyDescent="0.15">
      <c r="A22" s="27"/>
      <c r="B22" s="34"/>
      <c r="C22" s="34"/>
      <c r="D22" s="32" t="s">
        <v>52</v>
      </c>
      <c r="E22" s="33"/>
      <c r="F22" s="35" t="s">
        <v>53</v>
      </c>
      <c r="G22" s="35" t="s">
        <v>53</v>
      </c>
      <c r="H22" s="39">
        <v>6</v>
      </c>
      <c r="I22" s="37">
        <v>6</v>
      </c>
      <c r="J22" s="31"/>
    </row>
    <row r="23" spans="1:10" s="2" customFormat="1" ht="44.25" customHeight="1" x14ac:dyDescent="0.15">
      <c r="A23" s="27"/>
      <c r="B23" s="34"/>
      <c r="C23" s="40" t="s">
        <v>54</v>
      </c>
      <c r="D23" s="32" t="s">
        <v>55</v>
      </c>
      <c r="E23" s="33"/>
      <c r="F23" s="41" t="s">
        <v>56</v>
      </c>
      <c r="G23" s="41" t="s">
        <v>57</v>
      </c>
      <c r="H23" s="36">
        <v>10</v>
      </c>
      <c r="I23" s="37">
        <v>10</v>
      </c>
      <c r="J23" s="23"/>
    </row>
    <row r="24" spans="1:10" s="2" customFormat="1" ht="89.1" customHeight="1" x14ac:dyDescent="0.15">
      <c r="A24" s="27"/>
      <c r="B24" s="42" t="s">
        <v>58</v>
      </c>
      <c r="C24" s="42" t="s">
        <v>59</v>
      </c>
      <c r="D24" s="32" t="s">
        <v>60</v>
      </c>
      <c r="E24" s="33"/>
      <c r="F24" s="41" t="s">
        <v>61</v>
      </c>
      <c r="G24" s="41" t="s">
        <v>61</v>
      </c>
      <c r="H24" s="36">
        <v>40</v>
      </c>
      <c r="I24" s="37">
        <v>35</v>
      </c>
      <c r="J24" s="23" t="s">
        <v>62</v>
      </c>
    </row>
    <row r="25" spans="1:10" s="2" customFormat="1" ht="25.5" customHeight="1" x14ac:dyDescent="0.15">
      <c r="A25" s="43" t="s">
        <v>63</v>
      </c>
      <c r="B25" s="43"/>
      <c r="C25" s="43"/>
      <c r="D25" s="43"/>
      <c r="E25" s="43"/>
      <c r="F25" s="43"/>
      <c r="G25" s="43"/>
      <c r="H25" s="43"/>
      <c r="I25" s="26">
        <f>J9+SUM(I16:I24)</f>
        <v>95</v>
      </c>
      <c r="J25" s="44"/>
    </row>
    <row r="26" spans="1:10" s="4" customFormat="1" x14ac:dyDescent="0.15">
      <c r="A26" s="45"/>
      <c r="B26" s="45"/>
      <c r="C26" s="45"/>
      <c r="D26" s="45"/>
      <c r="E26" s="45"/>
      <c r="F26" s="45"/>
      <c r="G26" s="45"/>
      <c r="H26" s="45"/>
      <c r="I26" s="45"/>
      <c r="J26" s="45"/>
    </row>
    <row r="27" spans="1:10" s="2" customFormat="1" x14ac:dyDescent="0.15">
      <c r="A27" s="15"/>
      <c r="B27" s="15"/>
      <c r="C27" s="15"/>
      <c r="D27" s="15"/>
      <c r="E27" s="15"/>
      <c r="F27" s="15"/>
      <c r="G27" s="15"/>
      <c r="H27" s="15"/>
      <c r="I27" s="15"/>
      <c r="J27" s="15"/>
    </row>
    <row r="28" spans="1:10" s="2" customFormat="1" x14ac:dyDescent="0.15">
      <c r="A28" s="15"/>
      <c r="B28" s="15"/>
      <c r="C28" s="15"/>
      <c r="D28" s="15"/>
      <c r="E28" s="15"/>
      <c r="F28" s="15"/>
      <c r="G28" s="15"/>
      <c r="H28" s="15"/>
      <c r="I28" s="15"/>
      <c r="J28" s="15"/>
    </row>
    <row r="29" spans="1:10" s="2" customFormat="1" x14ac:dyDescent="0.15">
      <c r="A29" s="14"/>
      <c r="B29" s="14"/>
      <c r="C29" s="14"/>
      <c r="D29" s="14"/>
      <c r="E29" s="14"/>
      <c r="F29" s="14"/>
      <c r="G29" s="14"/>
      <c r="H29" s="14"/>
      <c r="I29" s="14"/>
      <c r="J29" s="14"/>
    </row>
    <row r="30" spans="1:10" s="2" customFormat="1" x14ac:dyDescent="0.15">
      <c r="A30" s="14"/>
      <c r="B30" s="14"/>
      <c r="C30" s="14"/>
      <c r="D30" s="14"/>
      <c r="E30" s="14"/>
      <c r="F30" s="14"/>
      <c r="G30" s="14"/>
      <c r="H30" s="14"/>
      <c r="I30" s="14"/>
      <c r="J30" s="14"/>
    </row>
  </sheetData>
  <mergeCells count="40">
    <mergeCell ref="A8:C12"/>
    <mergeCell ref="A13:A14"/>
    <mergeCell ref="A15:A24"/>
    <mergeCell ref="B16:B23"/>
    <mergeCell ref="C16:C18"/>
    <mergeCell ref="C19:C20"/>
    <mergeCell ref="C21:C22"/>
    <mergeCell ref="A26:J26"/>
    <mergeCell ref="A27:J27"/>
    <mergeCell ref="A28:J28"/>
    <mergeCell ref="A29:J29"/>
    <mergeCell ref="A30:J30"/>
    <mergeCell ref="D21:E21"/>
    <mergeCell ref="D22:E22"/>
    <mergeCell ref="D23:E23"/>
    <mergeCell ref="D24:E24"/>
    <mergeCell ref="A25:H25"/>
    <mergeCell ref="D16:E16"/>
    <mergeCell ref="D17:E17"/>
    <mergeCell ref="D18:E18"/>
    <mergeCell ref="D19:E19"/>
    <mergeCell ref="D20:E20"/>
    <mergeCell ref="B13:F13"/>
    <mergeCell ref="G13:J13"/>
    <mergeCell ref="B14:F14"/>
    <mergeCell ref="G14:J14"/>
    <mergeCell ref="D15:E15"/>
    <mergeCell ref="A6:C6"/>
    <mergeCell ref="D6:F6"/>
    <mergeCell ref="G6:H6"/>
    <mergeCell ref="I6:J6"/>
    <mergeCell ref="A7:C7"/>
    <mergeCell ref="D7:F7"/>
    <mergeCell ref="G7:H7"/>
    <mergeCell ref="I7:J7"/>
    <mergeCell ref="A1:J1"/>
    <mergeCell ref="A2:J2"/>
    <mergeCell ref="A3:J3"/>
    <mergeCell ref="A5:C5"/>
    <mergeCell ref="D5:J5"/>
  </mergeCells>
  <phoneticPr fontId="11" type="noConversion"/>
  <pageMargins left="0.35416666666666702" right="0.35416666666666702" top="0.39305555555555599" bottom="0.39305555555555599" header="0.51180555555555596" footer="0.51180555555555596"/>
  <pageSetup paperSize="9" scale="64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589-综合类保障经费</vt:lpstr>
      <vt:lpstr>'589-综合类保障经费'!Print_Area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郭文武</cp:lastModifiedBy>
  <cp:lastPrinted>2021-05-18T01:52:00Z</cp:lastPrinted>
  <dcterms:created xsi:type="dcterms:W3CDTF">2018-03-28T06:56:00Z</dcterms:created>
  <dcterms:modified xsi:type="dcterms:W3CDTF">2022-08-16T01:44:51Z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DDC056FFB55D4958B3A2DE591E09C567</vt:lpwstr>
  </property>
</Properties>
</file>