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0" yWindow="30" windowWidth="19395" windowHeight="12060" tabRatio="817"/>
  </bookViews>
  <sheets>
    <sheet name="601-2021年五环路专项工程" sheetId="25" r:id="rId1"/>
  </sheets>
  <calcPr calcId="152511"/>
</workbook>
</file>

<file path=xl/calcChain.xml><?xml version="1.0" encoding="utf-8"?>
<calcChain xmlns="http://schemas.openxmlformats.org/spreadsheetml/2006/main">
  <c r="I8" i="25" l="1"/>
  <c r="J8" i="25" s="1"/>
</calcChain>
</file>

<file path=xl/sharedStrings.xml><?xml version="1.0" encoding="utf-8"?>
<sst xmlns="http://schemas.openxmlformats.org/spreadsheetml/2006/main" count="72" uniqueCount="60">
  <si>
    <r>
      <rPr>
        <b/>
        <sz val="18"/>
        <color indexed="8"/>
        <rFont val="宋体"/>
        <family val="3"/>
        <charset val="134"/>
      </rPr>
      <t>项目支出绩效自评表</t>
    </r>
    <r>
      <rPr>
        <sz val="18"/>
        <color indexed="8"/>
        <rFont val="宋体"/>
        <family val="3"/>
        <charset val="134"/>
      </rPr>
      <t xml:space="preserve"> </t>
    </r>
  </si>
  <si>
    <t>（2021年度）</t>
  </si>
  <si>
    <t>项目名称</t>
  </si>
  <si>
    <t>2021年五环路专项工程</t>
  </si>
  <si>
    <t>主管部门及代码</t>
  </si>
  <si>
    <t>实施单位</t>
  </si>
  <si>
    <t>项目资金                    （万元）</t>
  </si>
  <si>
    <t>得分</t>
  </si>
  <si>
    <t>年度资金总额：</t>
  </si>
  <si>
    <t>其中：当年财政拨款</t>
  </si>
  <si>
    <t>上年结转资金</t>
  </si>
  <si>
    <t>其他资金</t>
  </si>
  <si>
    <t>年度总体目标</t>
  </si>
  <si>
    <t>绩效指标</t>
  </si>
  <si>
    <t>一级指标</t>
  </si>
  <si>
    <t>二级指标</t>
  </si>
  <si>
    <t>三级指标</t>
  </si>
  <si>
    <t>分值</t>
  </si>
  <si>
    <t>偏差原因分析及改进措施</t>
  </si>
  <si>
    <t>产
出
指
标
(50分)</t>
  </si>
  <si>
    <t>数量指标
（15分）</t>
  </si>
  <si>
    <t>质量指标
（13分）</t>
  </si>
  <si>
    <t>时效指标
（12分）</t>
  </si>
  <si>
    <t>成本指标
（10分）</t>
  </si>
  <si>
    <t>效
果
指
标
(40分)</t>
  </si>
  <si>
    <t>效益指标
（40分）</t>
  </si>
  <si>
    <t>得到提升</t>
  </si>
  <si>
    <t>总分</t>
  </si>
  <si>
    <t>北京市五环路全长98.6km，设计行车速度为100km/h，双向6车道加连续应急停车带。于2003年建成通车。通过现场调查并结合上年度路面技术状况评分，五环路K73-K98.6段路面使用性能指数较差，部分桥梁伸缩缝出现钢梁异常变形、断裂弹起等病害,为保障公路安全畅通，需要对上述路段进行维修养护。五环路专项实施总工期12个月，涉及内容为:部分主路桥面、立交匝道病害处理及对南五环路无路灯路段增设路灯照明工程、对五环路上的桥梁存在支座反力或横桥向抗倾覆稳定性存在倾覆危险的桥梁进行加固等。（（年初预算批复5743.4254万元，划转金额5338.777892万元，留存金额404.647508万元，用于支付五环路专项工程的设计费、道路检测、桥梁检测等工作）</t>
    <phoneticPr fontId="10" type="noConversion"/>
  </si>
  <si>
    <t>北京市五环路全长98.6km，设计行车速度为100km/h，双向6车道加连续应急停车带。于2003年建成通车。通过现场调查并结合上年度路面技术状况评分，五环路K73-K98.6段路面使用性能指数较差，部分桥梁伸缩缝出现钢梁异常变形、断裂弹起等病害,为保障公路安全畅通，需要对上述路段进行维修养护。五环路专项实施总工期12个月，涉及内容为:部分主路桥面、立交匝道病害处理及对南五环路无路灯路段增设路灯照明工程、对五环路上的桥梁存在支座反力或横桥向抗倾覆稳定性存在倾覆危险的桥梁进行加固等。（（年初预算批复5743.4254万元，划转金额5338.777892万元，留存金额404.647508万元，用于支付五环路专项工程的设计费、道路检测、桥梁检测等工作）</t>
    <phoneticPr fontId="10" type="noConversion"/>
  </si>
  <si>
    <t>病害处理面积</t>
  </si>
  <si>
    <t>增设路灯、独柱墩抗倾覆稳定性加固</t>
  </si>
  <si>
    <t>主路路面及匝道病害处理面积3770平方米</t>
    <phoneticPr fontId="10" type="noConversion"/>
  </si>
  <si>
    <t>增设路灯8.5KM、桥梁加固24联</t>
    <phoneticPr fontId="10" type="noConversion"/>
  </si>
  <si>
    <t>社会效益</t>
    <phoneticPr fontId="10" type="noConversion"/>
  </si>
  <si>
    <t>项目预算控制数</t>
    <phoneticPr fontId="10" type="noConversion"/>
  </si>
  <si>
    <t>工程质量标准</t>
  </si>
  <si>
    <t>项目实施进度</t>
  </si>
  <si>
    <t>资金支付进度</t>
  </si>
  <si>
    <t>保障五环路桥梁及附属设施运营安全，保障沿线居民出行安全。</t>
    <phoneticPr fontId="10" type="noConversion"/>
  </si>
  <si>
    <t>404.647508万元</t>
    <phoneticPr fontId="10" type="noConversion"/>
  </si>
  <si>
    <t>根据合同约定及时完成资金支付</t>
    <phoneticPr fontId="10" type="noConversion"/>
  </si>
  <si>
    <t>工作全年进行，按照项目完工进度分别验收</t>
    <phoneticPr fontId="10" type="noConversion"/>
  </si>
  <si>
    <t>符合《公路桥涵施工技术规范》(JTG H101--20074)、《公路桥涵养护规范》（JTG H11-2004）、《公路沥青路面施工技术规范》(JTJ073.2-2001)、《公路技术状况评定标准》（JTG H20-2007）、《公路桥梁技术状况评定标准》（JTG/T H21-2011）《北京市收费公路运营监督管理办法》等有关技术规定。</t>
    <phoneticPr fontId="10" type="noConversion"/>
  </si>
  <si>
    <t>北京市交通基础设施建设项目管理中心</t>
    <phoneticPr fontId="10" type="noConversion"/>
  </si>
  <si>
    <t>支撑证据不足</t>
    <phoneticPr fontId="10" type="noConversion"/>
  </si>
  <si>
    <t>李文英</t>
    <phoneticPr fontId="10" type="noConversion"/>
  </si>
  <si>
    <t>项目负责人</t>
    <phoneticPr fontId="11" type="noConversion"/>
  </si>
  <si>
    <t>联系电话</t>
    <phoneticPr fontId="11" type="noConversion"/>
  </si>
  <si>
    <t>年初预算数</t>
    <phoneticPr fontId="10" type="noConversion"/>
  </si>
  <si>
    <t>全年预算数</t>
    <phoneticPr fontId="10" type="noConversion"/>
  </si>
  <si>
    <t>全年执行数</t>
    <phoneticPr fontId="10" type="noConversion"/>
  </si>
  <si>
    <t>分值</t>
    <phoneticPr fontId="10" type="noConversion"/>
  </si>
  <si>
    <t>执行率</t>
    <phoneticPr fontId="10" type="noConversion"/>
  </si>
  <si>
    <t>-</t>
    <phoneticPr fontId="10" type="noConversion"/>
  </si>
  <si>
    <t>实际完成情况</t>
    <phoneticPr fontId="10" type="noConversion"/>
  </si>
  <si>
    <t>预期目标</t>
    <phoneticPr fontId="10" type="noConversion"/>
  </si>
  <si>
    <t>年度指标值</t>
    <phoneticPr fontId="10" type="noConversion"/>
  </si>
  <si>
    <t>实际完成值</t>
    <phoneticPr fontId="10" type="noConversion"/>
  </si>
  <si>
    <r>
      <t>北京市交通委员会1</t>
    </r>
    <r>
      <rPr>
        <sz val="10.5"/>
        <color rgb="FF000000"/>
        <rFont val="仿宋_GB2312"/>
        <family val="3"/>
        <charset val="134"/>
      </rPr>
      <t>70</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</si>
</sst>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7" x14ac:knownFonts="1">
    <font>
      <sz val="11"/>
      <color theme="1"/>
      <name val="宋体"/>
      <charset val="134"/>
      <scheme val="minor"/>
    </font>
    <font>
      <sz val="18"/>
      <color theme="1"/>
      <name val="宋体"/>
      <family val="3"/>
      <charset val="134"/>
      <scheme val="minor"/>
    </font>
    <font>
      <b/>
      <sz val="18"/>
      <color indexed="8"/>
      <name val="宋体"/>
      <family val="3"/>
      <charset val="134"/>
    </font>
    <font>
      <sz val="18"/>
      <color indexed="8"/>
      <name val="宋体"/>
      <family val="3"/>
      <charset val="134"/>
    </font>
    <font>
      <sz val="14"/>
      <color theme="1"/>
      <name val="宋体"/>
      <family val="3"/>
      <charset val="134"/>
      <scheme val="minor"/>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1"/>
      <color theme="1"/>
      <name val="宋体"/>
      <family val="3"/>
      <charset val="134"/>
      <scheme val="minor"/>
    </font>
    <font>
      <sz val="9"/>
      <name val="宋体"/>
      <family val="3"/>
      <charset val="134"/>
      <scheme val="minor"/>
    </font>
    <font>
      <sz val="9"/>
      <name val="宋体"/>
      <family val="3"/>
      <charset val="134"/>
    </font>
    <font>
      <sz val="10.5"/>
      <color theme="1"/>
      <name val="仿宋_GB2312"/>
      <family val="3"/>
      <charset val="134"/>
    </font>
    <font>
      <sz val="10.5"/>
      <color rgb="FF000000"/>
      <name val="仿宋_GB2312"/>
      <family val="3"/>
      <charset val="134"/>
    </font>
    <font>
      <sz val="10.5"/>
      <color indexed="8"/>
      <name val="仿宋_GB2312"/>
      <family val="3"/>
      <charset val="134"/>
    </font>
    <font>
      <sz val="10.5"/>
      <name val="仿宋_GB2312"/>
      <family val="3"/>
      <charset val="134"/>
    </font>
    <font>
      <b/>
      <sz val="10.5"/>
      <color theme="1"/>
      <name val="仿宋_GB2312"/>
      <family val="3"/>
      <charset val="134"/>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9" fillId="0" borderId="0"/>
    <xf numFmtId="0" fontId="8" fillId="0" borderId="0"/>
    <xf numFmtId="0" fontId="6" fillId="0" borderId="0"/>
    <xf numFmtId="0" fontId="6" fillId="0" borderId="0"/>
    <xf numFmtId="0" fontId="6" fillId="0" borderId="0"/>
    <xf numFmtId="0" fontId="6" fillId="0" borderId="0"/>
    <xf numFmtId="0" fontId="9" fillId="0" borderId="0">
      <alignment vertical="center"/>
    </xf>
    <xf numFmtId="0" fontId="9" fillId="0" borderId="0">
      <alignment vertical="center"/>
    </xf>
    <xf numFmtId="43" fontId="7" fillId="0" borderId="0" applyFont="0" applyFill="0" applyBorder="0" applyAlignment="0" applyProtection="0">
      <alignment vertical="center"/>
    </xf>
    <xf numFmtId="0" fontId="9" fillId="0" borderId="0"/>
    <xf numFmtId="0" fontId="9" fillId="0" borderId="0"/>
    <xf numFmtId="0" fontId="7" fillId="0" borderId="0"/>
    <xf numFmtId="0" fontId="7" fillId="0" borderId="0">
      <alignment vertical="center"/>
    </xf>
    <xf numFmtId="0" fontId="5" fillId="0" borderId="0"/>
  </cellStyleXfs>
  <cellXfs count="67">
    <xf numFmtId="0" fontId="0" fillId="0" borderId="0" xfId="0">
      <alignment vertical="center"/>
    </xf>
    <xf numFmtId="0" fontId="0" fillId="0" borderId="0" xfId="0" applyFill="1">
      <alignment vertical="center"/>
    </xf>
    <xf numFmtId="0" fontId="1" fillId="0" borderId="0" xfId="0" applyFont="1" applyFill="1">
      <alignment vertical="center"/>
    </xf>
    <xf numFmtId="0" fontId="0" fillId="0" borderId="1" xfId="0" applyFill="1" applyBorder="1" applyAlignment="1">
      <alignment vertical="center" wrapText="1"/>
    </xf>
    <xf numFmtId="0" fontId="0" fillId="0" borderId="1" xfId="0" applyFill="1" applyBorder="1" applyAlignment="1">
      <alignment horizontal="center" vertical="center" wrapText="1"/>
    </xf>
    <xf numFmtId="176" fontId="0" fillId="0" borderId="1" xfId="0" applyNumberFormat="1" applyFill="1" applyBorder="1" applyAlignment="1">
      <alignment horizontal="center" vertical="center" wrapText="1"/>
    </xf>
    <xf numFmtId="0" fontId="0" fillId="0" borderId="0" xfId="0" applyFont="1" applyFill="1">
      <alignment vertical="center"/>
    </xf>
    <xf numFmtId="0" fontId="0" fillId="0" borderId="0" xfId="0" applyFill="1" applyAlignment="1">
      <alignment horizontal="center" vertical="center"/>
    </xf>
    <xf numFmtId="176" fontId="0" fillId="0" borderId="0" xfId="0" applyNumberFormat="1" applyFill="1" applyAlignment="1">
      <alignment horizontal="center" vertical="center" wrapText="1"/>
    </xf>
    <xf numFmtId="0" fontId="2" fillId="0" borderId="0" xfId="0" applyFont="1" applyFill="1" applyAlignment="1">
      <alignment horizontal="center" vertical="center" wrapText="1"/>
    </xf>
    <xf numFmtId="0" fontId="3" fillId="0" borderId="0" xfId="0" applyFont="1" applyFill="1" applyAlignment="1">
      <alignment horizontal="center" vertical="center" wrapText="1"/>
    </xf>
    <xf numFmtId="0" fontId="4" fillId="0" borderId="0" xfId="0" applyFont="1" applyFill="1" applyBorder="1" applyAlignment="1">
      <alignment horizontal="center" vertical="center" wrapText="1"/>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8" xfId="0" applyFont="1" applyFill="1" applyBorder="1" applyAlignment="1">
      <alignment horizontal="center" vertical="center"/>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8" xfId="0" applyFont="1" applyBorder="1" applyAlignment="1">
      <alignment horizontal="center" vertical="center"/>
    </xf>
    <xf numFmtId="0" fontId="12" fillId="0" borderId="5"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7" xfId="0" applyFont="1" applyFill="1" applyBorder="1" applyAlignment="1">
      <alignment horizontal="center" vertical="center" wrapText="1"/>
    </xf>
    <xf numFmtId="0" fontId="12" fillId="0" borderId="8" xfId="0" applyFont="1" applyFill="1" applyBorder="1" applyAlignment="1">
      <alignment vertical="center"/>
    </xf>
    <xf numFmtId="0" fontId="12" fillId="0" borderId="8" xfId="0" applyFont="1" applyBorder="1" applyAlignment="1">
      <alignment vertical="center"/>
    </xf>
    <xf numFmtId="0" fontId="12" fillId="0" borderId="8" xfId="0" applyFont="1" applyBorder="1" applyAlignment="1">
      <alignment horizontal="center" vertical="center" wrapText="1"/>
    </xf>
    <xf numFmtId="0" fontId="12" fillId="0" borderId="8" xfId="0" applyFont="1" applyFill="1" applyBorder="1" applyAlignment="1">
      <alignment horizontal="center" vertical="center" wrapText="1"/>
    </xf>
    <xf numFmtId="176" fontId="12" fillId="0" borderId="2" xfId="0" applyNumberFormat="1" applyFont="1" applyFill="1" applyBorder="1" applyAlignment="1">
      <alignment horizontal="center" vertical="center" wrapText="1"/>
    </xf>
    <xf numFmtId="176" fontId="12" fillId="0" borderId="4" xfId="0" applyNumberFormat="1" applyFont="1" applyFill="1" applyBorder="1" applyAlignment="1">
      <alignment horizontal="center" vertical="center" wrapText="1"/>
    </xf>
    <xf numFmtId="0" fontId="12" fillId="0" borderId="9" xfId="0" applyFont="1" applyFill="1" applyBorder="1" applyAlignment="1">
      <alignment horizontal="center" vertical="center" wrapText="1"/>
    </xf>
    <xf numFmtId="0" fontId="12" fillId="0" borderId="0" xfId="0" applyFont="1" applyFill="1" applyBorder="1" applyAlignment="1">
      <alignment horizontal="center" vertical="center" wrapText="1"/>
    </xf>
    <xf numFmtId="0" fontId="12" fillId="0" borderId="10" xfId="0" applyFont="1" applyFill="1" applyBorder="1" applyAlignment="1">
      <alignment horizontal="center" vertical="center" wrapText="1"/>
    </xf>
    <xf numFmtId="10" fontId="12" fillId="0" borderId="8" xfId="0" applyNumberFormat="1" applyFont="1" applyFill="1" applyBorder="1" applyAlignment="1">
      <alignment horizontal="center" vertical="center"/>
    </xf>
    <xf numFmtId="176" fontId="12" fillId="0" borderId="8" xfId="0" applyNumberFormat="1" applyFont="1" applyFill="1" applyBorder="1" applyAlignment="1">
      <alignment horizontal="center" vertical="center" wrapText="1"/>
    </xf>
    <xf numFmtId="0" fontId="14" fillId="0" borderId="8" xfId="0" applyFont="1" applyFill="1" applyBorder="1" applyAlignment="1">
      <alignment vertical="center"/>
    </xf>
    <xf numFmtId="176" fontId="12" fillId="0" borderId="8" xfId="0" applyNumberFormat="1" applyFont="1" applyBorder="1" applyAlignment="1">
      <alignment horizontal="center" vertical="center" wrapText="1"/>
    </xf>
    <xf numFmtId="0" fontId="12" fillId="0" borderId="1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textRotation="255"/>
    </xf>
    <xf numFmtId="0" fontId="12" fillId="0" borderId="2" xfId="0" applyNumberFormat="1" applyFont="1" applyFill="1" applyBorder="1" applyAlignment="1">
      <alignment horizontal="center" vertical="center" wrapText="1"/>
    </xf>
    <xf numFmtId="0" fontId="12" fillId="0" borderId="3" xfId="0" applyNumberFormat="1" applyFont="1" applyFill="1" applyBorder="1" applyAlignment="1">
      <alignment horizontal="center" vertical="center" wrapText="1"/>
    </xf>
    <xf numFmtId="0" fontId="12" fillId="0" borderId="4" xfId="0" applyNumberFormat="1" applyFont="1" applyFill="1" applyBorder="1" applyAlignment="1">
      <alignment horizontal="center" vertical="center" wrapText="1"/>
    </xf>
    <xf numFmtId="0" fontId="12" fillId="0" borderId="3" xfId="0" applyFont="1" applyFill="1" applyBorder="1">
      <alignment vertical="center"/>
    </xf>
    <xf numFmtId="0" fontId="12" fillId="0" borderId="4" xfId="0" applyFont="1" applyFill="1" applyBorder="1">
      <alignment vertical="center"/>
    </xf>
    <xf numFmtId="0" fontId="12" fillId="0" borderId="14" xfId="0" applyFont="1" applyFill="1" applyBorder="1" applyAlignment="1">
      <alignment horizontal="center" vertical="center" textRotation="255"/>
    </xf>
    <xf numFmtId="0" fontId="12" fillId="0" borderId="2" xfId="0" applyNumberFormat="1" applyFont="1" applyFill="1" applyBorder="1" applyAlignment="1">
      <alignment horizontal="left" vertical="center" wrapText="1"/>
    </xf>
    <xf numFmtId="0" fontId="12" fillId="0" borderId="3" xfId="0" applyNumberFormat="1" applyFont="1" applyFill="1" applyBorder="1" applyAlignment="1">
      <alignment horizontal="left" vertical="center" wrapText="1"/>
    </xf>
    <xf numFmtId="0" fontId="12" fillId="0" borderId="4" xfId="0" applyNumberFormat="1" applyFont="1" applyFill="1" applyBorder="1" applyAlignment="1">
      <alignment horizontal="left" vertical="center" wrapText="1"/>
    </xf>
    <xf numFmtId="0" fontId="12" fillId="0" borderId="2" xfId="0" applyFont="1" applyFill="1" applyBorder="1" applyAlignment="1">
      <alignment horizontal="center" vertical="center" wrapText="1"/>
    </xf>
    <xf numFmtId="0" fontId="12" fillId="0" borderId="4" xfId="0" applyFont="1" applyFill="1" applyBorder="1" applyAlignment="1">
      <alignment horizontal="center" vertical="center" wrapText="1"/>
    </xf>
    <xf numFmtId="176" fontId="12" fillId="0" borderId="8" xfId="0" applyNumberFormat="1" applyFont="1" applyFill="1" applyBorder="1" applyAlignment="1">
      <alignment horizontal="center" vertical="center" wrapText="1"/>
    </xf>
    <xf numFmtId="0" fontId="12" fillId="0" borderId="15" xfId="0" applyFont="1" applyFill="1" applyBorder="1" applyAlignment="1">
      <alignment horizontal="center" vertical="center" textRotation="255"/>
    </xf>
    <xf numFmtId="0" fontId="15" fillId="0" borderId="13" xfId="6" applyFont="1" applyFill="1" applyBorder="1" applyAlignment="1">
      <alignment horizontal="center" vertical="center" wrapText="1"/>
    </xf>
    <xf numFmtId="0" fontId="15" fillId="0" borderId="2" xfId="4" applyFont="1" applyFill="1" applyBorder="1" applyAlignment="1">
      <alignment vertical="center" wrapText="1"/>
    </xf>
    <xf numFmtId="0" fontId="12" fillId="0" borderId="2" xfId="10" applyFont="1" applyFill="1" applyBorder="1" applyAlignment="1">
      <alignment horizontal="center" vertical="center" wrapText="1"/>
    </xf>
    <xf numFmtId="0" fontId="12" fillId="0" borderId="4" xfId="10" applyFont="1" applyFill="1" applyBorder="1" applyAlignment="1">
      <alignment horizontal="center" vertical="center" wrapText="1"/>
    </xf>
    <xf numFmtId="0" fontId="12" fillId="0" borderId="8" xfId="10" applyFont="1" applyFill="1" applyBorder="1" applyAlignment="1">
      <alignment horizontal="center" vertical="center" wrapText="1"/>
    </xf>
    <xf numFmtId="0" fontId="15" fillId="0" borderId="15" xfId="6" applyFont="1" applyFill="1" applyBorder="1" applyAlignment="1">
      <alignment horizontal="center" vertical="center" wrapText="1"/>
    </xf>
    <xf numFmtId="0" fontId="15" fillId="0" borderId="13" xfId="6" applyFont="1" applyFill="1" applyBorder="1" applyAlignment="1">
      <alignment horizontal="center" vertical="center" wrapText="1"/>
    </xf>
    <xf numFmtId="0" fontId="15" fillId="0" borderId="2" xfId="10" applyFont="1" applyFill="1" applyBorder="1" applyAlignment="1">
      <alignment horizontal="center" vertical="center" wrapText="1"/>
    </xf>
    <xf numFmtId="0" fontId="15" fillId="0" borderId="4" xfId="10" applyFont="1" applyFill="1" applyBorder="1" applyAlignment="1">
      <alignment horizontal="center" vertical="center" wrapText="1"/>
    </xf>
    <xf numFmtId="0" fontId="15" fillId="0" borderId="8" xfId="10" applyFont="1" applyFill="1" applyBorder="1" applyAlignment="1">
      <alignment horizontal="center" vertical="center" wrapText="1"/>
    </xf>
    <xf numFmtId="0" fontId="16" fillId="0" borderId="2"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4" xfId="0" applyFont="1" applyFill="1" applyBorder="1" applyAlignment="1">
      <alignment horizontal="center" vertical="center"/>
    </xf>
    <xf numFmtId="2" fontId="12" fillId="0" borderId="8" xfId="0" applyNumberFormat="1" applyFont="1" applyFill="1" applyBorder="1" applyAlignment="1">
      <alignment horizontal="center" vertical="center"/>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22"/>
  <sheetViews>
    <sheetView tabSelected="1" zoomScale="60" zoomScaleNormal="60" workbookViewId="0">
      <selection activeCell="D4" sqref="A4:K22"/>
    </sheetView>
  </sheetViews>
  <sheetFormatPr defaultColWidth="9" defaultRowHeight="13.5" x14ac:dyDescent="0.15"/>
  <cols>
    <col min="1" max="1" width="4.125" style="1" customWidth="1"/>
    <col min="2" max="3" width="9.25" style="1" customWidth="1"/>
    <col min="4" max="4" width="21" style="1" customWidth="1"/>
    <col min="5" max="5" width="17.25" style="7" customWidth="1"/>
    <col min="6" max="6" width="15.75" style="7" customWidth="1"/>
    <col min="7" max="7" width="23.375" style="7" customWidth="1"/>
    <col min="8" max="9" width="12.125" style="1" customWidth="1"/>
    <col min="10" max="10" width="8.625" style="8" customWidth="1"/>
    <col min="11" max="11" width="15.125" style="1" customWidth="1"/>
    <col min="12" max="16384" width="9" style="1"/>
  </cols>
  <sheetData>
    <row r="1" spans="1:11" ht="22.5" x14ac:dyDescent="0.15">
      <c r="A1" s="9" t="s">
        <v>0</v>
      </c>
      <c r="B1" s="10"/>
      <c r="C1" s="10"/>
      <c r="D1" s="10"/>
      <c r="E1" s="10"/>
      <c r="F1" s="10"/>
      <c r="G1" s="10"/>
      <c r="H1" s="10"/>
      <c r="I1" s="10"/>
      <c r="J1" s="10"/>
      <c r="K1" s="10"/>
    </row>
    <row r="2" spans="1:11" s="2" customFormat="1" ht="22.5" x14ac:dyDescent="0.15">
      <c r="A2" s="11" t="s">
        <v>1</v>
      </c>
      <c r="B2" s="11"/>
      <c r="C2" s="11"/>
      <c r="D2" s="11"/>
      <c r="E2" s="11"/>
      <c r="F2" s="11"/>
      <c r="G2" s="11"/>
      <c r="H2" s="11"/>
      <c r="I2" s="11"/>
      <c r="J2" s="11"/>
      <c r="K2" s="11"/>
    </row>
    <row r="3" spans="1:11" ht="8.25" customHeight="1" x14ac:dyDescent="0.15">
      <c r="A3" s="3"/>
      <c r="B3" s="3"/>
      <c r="C3" s="3"/>
      <c r="D3" s="3"/>
      <c r="E3" s="4"/>
      <c r="F3" s="4"/>
      <c r="G3" s="4"/>
      <c r="H3" s="3"/>
      <c r="I3" s="3"/>
      <c r="J3" s="5"/>
      <c r="K3" s="3"/>
    </row>
    <row r="4" spans="1:11" s="6" customFormat="1" ht="20.25" customHeight="1" x14ac:dyDescent="0.15">
      <c r="A4" s="12" t="s">
        <v>2</v>
      </c>
      <c r="B4" s="13"/>
      <c r="C4" s="14"/>
      <c r="D4" s="12" t="s">
        <v>3</v>
      </c>
      <c r="E4" s="13"/>
      <c r="F4" s="13"/>
      <c r="G4" s="13"/>
      <c r="H4" s="13"/>
      <c r="I4" s="13"/>
      <c r="J4" s="13"/>
      <c r="K4" s="14"/>
    </row>
    <row r="5" spans="1:11" s="6" customFormat="1" ht="20.25" customHeight="1" x14ac:dyDescent="0.15">
      <c r="A5" s="12" t="s">
        <v>4</v>
      </c>
      <c r="B5" s="13"/>
      <c r="C5" s="14"/>
      <c r="D5" s="12" t="s">
        <v>59</v>
      </c>
      <c r="E5" s="13"/>
      <c r="F5" s="14"/>
      <c r="G5" s="15" t="s">
        <v>5</v>
      </c>
      <c r="H5" s="12" t="s">
        <v>44</v>
      </c>
      <c r="I5" s="13"/>
      <c r="J5" s="13"/>
      <c r="K5" s="14"/>
    </row>
    <row r="6" spans="1:11" s="6" customFormat="1" ht="20.25" customHeight="1" x14ac:dyDescent="0.15">
      <c r="A6" s="16" t="s">
        <v>47</v>
      </c>
      <c r="B6" s="17"/>
      <c r="C6" s="18"/>
      <c r="D6" s="12" t="s">
        <v>46</v>
      </c>
      <c r="E6" s="13"/>
      <c r="F6" s="14"/>
      <c r="G6" s="19" t="s">
        <v>48</v>
      </c>
      <c r="H6" s="12">
        <v>66522186</v>
      </c>
      <c r="I6" s="13"/>
      <c r="J6" s="13"/>
      <c r="K6" s="14"/>
    </row>
    <row r="7" spans="1:11" s="6" customFormat="1" ht="32.1" customHeight="1" x14ac:dyDescent="0.15">
      <c r="A7" s="20" t="s">
        <v>6</v>
      </c>
      <c r="B7" s="21"/>
      <c r="C7" s="22"/>
      <c r="D7" s="23"/>
      <c r="E7" s="24" t="s">
        <v>49</v>
      </c>
      <c r="F7" s="19" t="s">
        <v>50</v>
      </c>
      <c r="G7" s="19" t="s">
        <v>51</v>
      </c>
      <c r="H7" s="25" t="s">
        <v>52</v>
      </c>
      <c r="I7" s="26" t="s">
        <v>53</v>
      </c>
      <c r="J7" s="27" t="s">
        <v>7</v>
      </c>
      <c r="K7" s="28"/>
    </row>
    <row r="8" spans="1:11" s="6" customFormat="1" ht="17.25" customHeight="1" x14ac:dyDescent="0.15">
      <c r="A8" s="29"/>
      <c r="B8" s="30"/>
      <c r="C8" s="31"/>
      <c r="D8" s="23" t="s">
        <v>8</v>
      </c>
      <c r="E8" s="15">
        <v>5743.4254000000001</v>
      </c>
      <c r="F8" s="15">
        <v>404.64750800000002</v>
      </c>
      <c r="G8" s="15">
        <v>404.64750800000002</v>
      </c>
      <c r="H8" s="19">
        <v>10</v>
      </c>
      <c r="I8" s="32">
        <f>+G8/F8</f>
        <v>1</v>
      </c>
      <c r="J8" s="33">
        <f>IF(H8*I8&lt;10,H8*I8,10)</f>
        <v>10</v>
      </c>
      <c r="K8" s="33"/>
    </row>
    <row r="9" spans="1:11" s="6" customFormat="1" ht="18" customHeight="1" x14ac:dyDescent="0.15">
      <c r="A9" s="29"/>
      <c r="B9" s="30"/>
      <c r="C9" s="31"/>
      <c r="D9" s="34" t="s">
        <v>9</v>
      </c>
      <c r="E9" s="15">
        <v>5743.4254000000001</v>
      </c>
      <c r="F9" s="15">
        <v>404.64750800000002</v>
      </c>
      <c r="G9" s="15">
        <v>404.64750800000002</v>
      </c>
      <c r="H9" s="19" t="s">
        <v>54</v>
      </c>
      <c r="I9" s="32"/>
      <c r="J9" s="33" t="s">
        <v>54</v>
      </c>
      <c r="K9" s="33"/>
    </row>
    <row r="10" spans="1:11" s="6" customFormat="1" ht="18" customHeight="1" x14ac:dyDescent="0.15">
      <c r="A10" s="29"/>
      <c r="B10" s="30"/>
      <c r="C10" s="31"/>
      <c r="D10" s="34" t="s">
        <v>10</v>
      </c>
      <c r="E10" s="34"/>
      <c r="F10" s="15"/>
      <c r="G10" s="15"/>
      <c r="H10" s="19" t="s">
        <v>54</v>
      </c>
      <c r="I10" s="19"/>
      <c r="J10" s="35" t="s">
        <v>54</v>
      </c>
      <c r="K10" s="35"/>
    </row>
    <row r="11" spans="1:11" s="6" customFormat="1" ht="21.75" customHeight="1" x14ac:dyDescent="0.15">
      <c r="A11" s="36"/>
      <c r="B11" s="37"/>
      <c r="C11" s="38"/>
      <c r="D11" s="34" t="s">
        <v>11</v>
      </c>
      <c r="E11" s="23"/>
      <c r="F11" s="15"/>
      <c r="G11" s="15"/>
      <c r="H11" s="19" t="s">
        <v>54</v>
      </c>
      <c r="I11" s="19"/>
      <c r="J11" s="35" t="s">
        <v>54</v>
      </c>
      <c r="K11" s="35"/>
    </row>
    <row r="12" spans="1:11" s="6" customFormat="1" ht="25.5" customHeight="1" x14ac:dyDescent="0.15">
      <c r="A12" s="39" t="s">
        <v>12</v>
      </c>
      <c r="B12" s="40" t="s">
        <v>56</v>
      </c>
      <c r="C12" s="41"/>
      <c r="D12" s="41"/>
      <c r="E12" s="41"/>
      <c r="F12" s="42"/>
      <c r="G12" s="40" t="s">
        <v>55</v>
      </c>
      <c r="H12" s="43"/>
      <c r="I12" s="43"/>
      <c r="J12" s="43"/>
      <c r="K12" s="44"/>
    </row>
    <row r="13" spans="1:11" s="6" customFormat="1" ht="144" customHeight="1" x14ac:dyDescent="0.15">
      <c r="A13" s="45"/>
      <c r="B13" s="40" t="s">
        <v>28</v>
      </c>
      <c r="C13" s="41"/>
      <c r="D13" s="41"/>
      <c r="E13" s="41"/>
      <c r="F13" s="42"/>
      <c r="G13" s="46" t="s">
        <v>29</v>
      </c>
      <c r="H13" s="47"/>
      <c r="I13" s="47"/>
      <c r="J13" s="47"/>
      <c r="K13" s="48"/>
    </row>
    <row r="14" spans="1:11" s="6" customFormat="1" ht="25.9" customHeight="1" x14ac:dyDescent="0.15">
      <c r="A14" s="39" t="s">
        <v>13</v>
      </c>
      <c r="B14" s="26" t="s">
        <v>14</v>
      </c>
      <c r="C14" s="15" t="s">
        <v>15</v>
      </c>
      <c r="D14" s="15" t="s">
        <v>16</v>
      </c>
      <c r="E14" s="49" t="s">
        <v>57</v>
      </c>
      <c r="F14" s="50"/>
      <c r="G14" s="19" t="s">
        <v>58</v>
      </c>
      <c r="H14" s="15" t="s">
        <v>17</v>
      </c>
      <c r="I14" s="51" t="s">
        <v>7</v>
      </c>
      <c r="J14" s="49" t="s">
        <v>18</v>
      </c>
      <c r="K14" s="50"/>
    </row>
    <row r="15" spans="1:11" s="6" customFormat="1" ht="60.6" customHeight="1" x14ac:dyDescent="0.15">
      <c r="A15" s="52"/>
      <c r="B15" s="53" t="s">
        <v>19</v>
      </c>
      <c r="C15" s="53" t="s">
        <v>20</v>
      </c>
      <c r="D15" s="54" t="s">
        <v>30</v>
      </c>
      <c r="E15" s="55" t="s">
        <v>32</v>
      </c>
      <c r="F15" s="56"/>
      <c r="G15" s="57" t="s">
        <v>32</v>
      </c>
      <c r="H15" s="57">
        <v>8</v>
      </c>
      <c r="I15" s="57">
        <v>8</v>
      </c>
      <c r="J15" s="55"/>
      <c r="K15" s="56"/>
    </row>
    <row r="16" spans="1:11" s="6" customFormat="1" ht="36.75" customHeight="1" x14ac:dyDescent="0.15">
      <c r="A16" s="52"/>
      <c r="B16" s="58"/>
      <c r="C16" s="58"/>
      <c r="D16" s="54" t="s">
        <v>31</v>
      </c>
      <c r="E16" s="55" t="s">
        <v>33</v>
      </c>
      <c r="F16" s="56"/>
      <c r="G16" s="57" t="s">
        <v>33</v>
      </c>
      <c r="H16" s="57">
        <v>7</v>
      </c>
      <c r="I16" s="57">
        <v>7</v>
      </c>
      <c r="J16" s="55"/>
      <c r="K16" s="56"/>
    </row>
    <row r="17" spans="1:11" s="6" customFormat="1" ht="213" customHeight="1" x14ac:dyDescent="0.15">
      <c r="A17" s="52"/>
      <c r="B17" s="58"/>
      <c r="C17" s="59" t="s">
        <v>21</v>
      </c>
      <c r="D17" s="54" t="s">
        <v>36</v>
      </c>
      <c r="E17" s="55" t="s">
        <v>43</v>
      </c>
      <c r="F17" s="56"/>
      <c r="G17" s="57" t="s">
        <v>43</v>
      </c>
      <c r="H17" s="57">
        <v>13</v>
      </c>
      <c r="I17" s="57">
        <v>13</v>
      </c>
      <c r="J17" s="55"/>
      <c r="K17" s="56"/>
    </row>
    <row r="18" spans="1:11" s="6" customFormat="1" ht="34.5" customHeight="1" x14ac:dyDescent="0.15">
      <c r="A18" s="52"/>
      <c r="B18" s="58"/>
      <c r="C18" s="53" t="s">
        <v>22</v>
      </c>
      <c r="D18" s="54" t="s">
        <v>37</v>
      </c>
      <c r="E18" s="55" t="s">
        <v>42</v>
      </c>
      <c r="F18" s="56"/>
      <c r="G18" s="57" t="s">
        <v>42</v>
      </c>
      <c r="H18" s="15">
        <v>6</v>
      </c>
      <c r="I18" s="15">
        <v>6</v>
      </c>
      <c r="J18" s="12"/>
      <c r="K18" s="14"/>
    </row>
    <row r="19" spans="1:11" s="6" customFormat="1" ht="34.5" customHeight="1" x14ac:dyDescent="0.15">
      <c r="A19" s="52"/>
      <c r="B19" s="58"/>
      <c r="C19" s="58"/>
      <c r="D19" s="54" t="s">
        <v>38</v>
      </c>
      <c r="E19" s="55" t="s">
        <v>41</v>
      </c>
      <c r="F19" s="56"/>
      <c r="G19" s="57" t="s">
        <v>41</v>
      </c>
      <c r="H19" s="15">
        <v>6</v>
      </c>
      <c r="I19" s="15">
        <v>6</v>
      </c>
      <c r="J19" s="12"/>
      <c r="K19" s="14"/>
    </row>
    <row r="20" spans="1:11" s="6" customFormat="1" ht="60" customHeight="1" x14ac:dyDescent="0.15">
      <c r="A20" s="52"/>
      <c r="B20" s="58"/>
      <c r="C20" s="59" t="s">
        <v>23</v>
      </c>
      <c r="D20" s="54" t="s">
        <v>35</v>
      </c>
      <c r="E20" s="60" t="s">
        <v>40</v>
      </c>
      <c r="F20" s="61"/>
      <c r="G20" s="62" t="s">
        <v>40</v>
      </c>
      <c r="H20" s="15">
        <v>10</v>
      </c>
      <c r="I20" s="15">
        <v>10</v>
      </c>
      <c r="J20" s="12"/>
      <c r="K20" s="14"/>
    </row>
    <row r="21" spans="1:11" s="6" customFormat="1" ht="78.95" customHeight="1" x14ac:dyDescent="0.15">
      <c r="A21" s="52"/>
      <c r="B21" s="59" t="s">
        <v>24</v>
      </c>
      <c r="C21" s="59" t="s">
        <v>25</v>
      </c>
      <c r="D21" s="54" t="s">
        <v>34</v>
      </c>
      <c r="E21" s="55" t="s">
        <v>39</v>
      </c>
      <c r="F21" s="56"/>
      <c r="G21" s="57" t="s">
        <v>26</v>
      </c>
      <c r="H21" s="15">
        <v>40</v>
      </c>
      <c r="I21" s="15">
        <v>35</v>
      </c>
      <c r="J21" s="12" t="s">
        <v>45</v>
      </c>
      <c r="K21" s="14"/>
    </row>
    <row r="22" spans="1:11" s="6" customFormat="1" ht="46.5" customHeight="1" x14ac:dyDescent="0.15">
      <c r="A22" s="63" t="s">
        <v>27</v>
      </c>
      <c r="B22" s="64"/>
      <c r="C22" s="64"/>
      <c r="D22" s="64"/>
      <c r="E22" s="64"/>
      <c r="F22" s="64"/>
      <c r="G22" s="65"/>
      <c r="H22" s="66">
        <v>100</v>
      </c>
      <c r="I22" s="66">
        <v>95</v>
      </c>
      <c r="J22" s="27"/>
      <c r="K22" s="28"/>
    </row>
  </sheetData>
  <mergeCells count="43">
    <mergeCell ref="A6:C6"/>
    <mergeCell ref="D6:F6"/>
    <mergeCell ref="B13:F13"/>
    <mergeCell ref="G13:K13"/>
    <mergeCell ref="J7:K7"/>
    <mergeCell ref="J8:K8"/>
    <mergeCell ref="J9:K9"/>
    <mergeCell ref="J10:K10"/>
    <mergeCell ref="J11:K11"/>
    <mergeCell ref="B12:F12"/>
    <mergeCell ref="G12:K12"/>
    <mergeCell ref="A7:C11"/>
    <mergeCell ref="A12:A13"/>
    <mergeCell ref="A14:A21"/>
    <mergeCell ref="B15:B20"/>
    <mergeCell ref="C15:C16"/>
    <mergeCell ref="C18:C19"/>
    <mergeCell ref="E18:F18"/>
    <mergeCell ref="E19:F19"/>
    <mergeCell ref="E20:F20"/>
    <mergeCell ref="E21:F21"/>
    <mergeCell ref="A1:K1"/>
    <mergeCell ref="A2:K2"/>
    <mergeCell ref="A4:C4"/>
    <mergeCell ref="D4:K4"/>
    <mergeCell ref="A5:C5"/>
    <mergeCell ref="D5:F5"/>
    <mergeCell ref="H5:K5"/>
    <mergeCell ref="H6:K6"/>
    <mergeCell ref="A22:G22"/>
    <mergeCell ref="J22:K22"/>
    <mergeCell ref="J21:K21"/>
    <mergeCell ref="J20:K20"/>
    <mergeCell ref="J19:K19"/>
    <mergeCell ref="J15:K15"/>
    <mergeCell ref="J16:K16"/>
    <mergeCell ref="J17:K17"/>
    <mergeCell ref="J18:K18"/>
    <mergeCell ref="J14:K14"/>
    <mergeCell ref="E14:F14"/>
    <mergeCell ref="E15:F15"/>
    <mergeCell ref="E16:F16"/>
    <mergeCell ref="E17:F17"/>
  </mergeCells>
  <phoneticPr fontId="10" type="noConversion"/>
  <pageMargins left="0.35433070866141703" right="0.35433070866141703" top="0.39370078740157499" bottom="0.39370078740157499" header="0.511811023622047" footer="0.511811023622047"/>
  <pageSetup paperSize="9" scale="7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601-2021年五环路专项工程</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郭文武</cp:lastModifiedBy>
  <cp:lastPrinted>2022-06-06T08:26:25Z</cp:lastPrinted>
  <dcterms:created xsi:type="dcterms:W3CDTF">2018-03-28T06:56:00Z</dcterms:created>
  <dcterms:modified xsi:type="dcterms:W3CDTF">2022-08-16T01:46:22Z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2052-11.1.0.11566</vt:lpwstr>
  </property>
  <property fmtid="{D5CDD505-2E9C-101B-9397-08002B2CF9AE}" pid="3" name="ICV">
    <vt:lpwstr>B4023B04CFB147F192C2512D7DB3CC00</vt:lpwstr>
  </property>
</Properties>
</file>