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765"/>
  </bookViews>
  <sheets>
    <sheet name="2021年治超专项工程" sheetId="2" r:id="rId1"/>
  </sheets>
  <definedNames>
    <definedName name="_xlnm.Print_Area" localSheetId="0">'2021年治超专项工程'!$A$1:$K$27</definedName>
  </definedNames>
  <calcPr calcId="145621"/>
</workbook>
</file>

<file path=xl/calcChain.xml><?xml version="1.0" encoding="utf-8"?>
<calcChain xmlns="http://schemas.openxmlformats.org/spreadsheetml/2006/main">
  <c r="I9" i="2" l="1"/>
  <c r="J9" i="2" s="1"/>
  <c r="J27" i="2" s="1"/>
</calcChain>
</file>

<file path=xl/sharedStrings.xml><?xml version="1.0" encoding="utf-8"?>
<sst xmlns="http://schemas.openxmlformats.org/spreadsheetml/2006/main" count="79" uniqueCount="70">
  <si>
    <r>
      <rPr>
        <b/>
        <sz val="11"/>
        <color indexed="8"/>
        <rFont val="宋体"/>
        <family val="3"/>
        <charset val="134"/>
      </rPr>
      <t>项目支出绩效自评表</t>
    </r>
    <r>
      <rPr>
        <sz val="11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</si>
  <si>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</si>
  <si>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</si>
  <si>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2021年治超专项工程</t>
  </si>
  <si>
    <t>主管部门及代码</t>
  </si>
  <si>
    <t>实施单位</t>
  </si>
  <si>
    <t>北京市交通委员会昌平公路分局</t>
  </si>
  <si>
    <t>项目负责人</t>
  </si>
  <si>
    <t>赵菲</t>
  </si>
  <si>
    <t>联系电话</t>
  </si>
  <si>
    <t>010-69742715-125</t>
  </si>
  <si>
    <t>项目资金                    （万元）</t>
  </si>
  <si>
    <t>年初预算数（A）</t>
  </si>
  <si>
    <t>全年预算数（B)</t>
  </si>
  <si>
    <t>全年执行数（C）</t>
  </si>
  <si>
    <t>执行率（C/B)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</si>
  <si>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</si>
  <si>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</si>
  <si>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</si>
  <si>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</si>
  <si>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</si>
  <si>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</si>
  <si>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</si>
  <si>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</si>
  <si>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
1、完成2021年度治超设备运维工作，外场设备完好率不低于99%。2、完成3处非现场执法设备检测工作。3、完成PSAM设备安装工作。</t>
  </si>
  <si>
    <t>1、已完成本年度3处非现场执法设备运行维护，完好率不低于99%。
2、已完成本年度3处非现场执法设备的检测鉴定工作，全部合格。
3、已完成PSAM设备的安装工作。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</si>
  <si>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</si>
  <si>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</si>
  <si>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</si>
  <si>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</si>
  <si>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</si>
  <si>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</si>
  <si>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</si>
  <si>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未完成原因分析</t>
  </si>
  <si>
    <t>数量指标
（15分）</t>
  </si>
  <si>
    <t>治超建设</t>
  </si>
  <si>
    <t>完成PSAM设备安装工作</t>
  </si>
  <si>
    <t>已完成PSAM设备安装工作</t>
  </si>
  <si>
    <t>产
出
指
标
（50分）</t>
  </si>
  <si>
    <t>治超设备运维</t>
  </si>
  <si>
    <t>3处设备运维</t>
  </si>
  <si>
    <t>治超设备的检定及核查</t>
  </si>
  <si>
    <t>3处设备检定</t>
  </si>
  <si>
    <t>质量指标
（13分）</t>
  </si>
  <si>
    <t>治超工程运维质量标准</t>
  </si>
  <si>
    <t>符合《北京市普通公路路网信息采集与发布设施运维技术规程》要求，达到合格等级。</t>
  </si>
  <si>
    <t>符合《北京市普通公路路网信息采集与发布设施运维技术规程》要求，达到合格等级</t>
  </si>
  <si>
    <t>时效指标
（12分）</t>
  </si>
  <si>
    <t>治超设备运维时间</t>
  </si>
  <si>
    <t>2021年1月-12月</t>
  </si>
  <si>
    <t>治超设备运维项目实施时间</t>
  </si>
  <si>
    <t>全年进行，12月底完成全部运维工作</t>
  </si>
  <si>
    <t>治超设备运维验收时间</t>
  </si>
  <si>
    <t>2021年12月底前</t>
  </si>
  <si>
    <t>合同签订时间：2021年10月前；设备检定及核查时间：10月前；验收时间：2021年12月底前</t>
  </si>
  <si>
    <t>资金支付进度</t>
  </si>
  <si>
    <t>根据项目实际实施进度和合同金额完成资金支付</t>
  </si>
  <si>
    <t>成本指标
（10分）</t>
  </si>
  <si>
    <t>年度预算控制数</t>
  </si>
  <si>
    <t>56.9454万元</t>
  </si>
  <si>
    <t>56.927036万元</t>
  </si>
  <si>
    <t>效
果
指
标
(40分)</t>
  </si>
  <si>
    <t>效益指标
（40分）</t>
  </si>
  <si>
    <t>社会效益</t>
  </si>
  <si>
    <t>推进超载超限治理工作，实现24小时监测，提升路网运行监测能力，提高公路信息化管理与服务水平，为治理车辆超载超限行为，提供管理处罚依据</t>
  </si>
  <si>
    <t>辅助提升超载超限车辆识别率，有效提升治超检测能力；保证设备稳定运行，提升数据及时性和有效性；做到治超设备应检尽检，保证治超工作依法依据。</t>
  </si>
  <si>
    <t>依据不充分</t>
  </si>
  <si>
    <t>总分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</si>
  <si>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</si>
  <si>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   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</si>
</sst>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>
    <font>
      <sz val="11"/>
      <color theme="1"/>
      <name val="等线"/>
      <charset val="134"/>
      <scheme val="minor"/>
    </font>
    <font>
      <sz val="11"/>
      <color theme="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1"/>
      <color theme="1"/>
      <name val="等线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2"/>
      <color theme="1"/>
      <name val="等线"/>
      <charset val="134"/>
      <scheme val="minor"/>
    </font>
    <font>
      <sz val="9"/>
      <name val="等线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/>
    <xf numFmtId="0" fontId="5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3" fillId="0" borderId="0" applyFont="0" applyFill="0" applyBorder="0" applyAlignment="0" applyProtection="0">
      <alignment vertical="center"/>
    </xf>
    <xf numFmtId="0" fontId="5" fillId="0" borderId="0"/>
    <xf numFmtId="0" fontId="3" fillId="0" borderId="0"/>
    <xf numFmtId="0" fontId="3" fillId="0" borderId="0">
      <alignment vertical="center"/>
    </xf>
    <xf numFmtId="0" fontId="8" fillId="0" borderId="0"/>
  </cellStyleXfs>
  <cellXfs count="77">
    <xf numFmtId="0" fontId="0" fillId="0" borderId="0" xfId="0"/>
    <xf numFmtId="0" fontId="0" fillId="0" borderId="0" xfId="0" applyFont="1" applyFill="1" applyBorder="1" applyAlignment="1"/>
    <xf numFmtId="0" fontId="1" fillId="0" borderId="0" xfId="8" applyFont="1" applyBorder="1">
      <alignment vertical="center"/>
    </xf>
    <xf numFmtId="0" fontId="1" fillId="0" borderId="0" xfId="8" applyFont="1">
      <alignment vertical="center"/>
    </xf>
    <xf numFmtId="0" fontId="1" fillId="0" borderId="0" xfId="8" applyFont="1" applyAlignment="1">
      <alignment horizontal="center" vertical="center"/>
    </xf>
    <xf numFmtId="178" fontId="1" fillId="0" borderId="0" xfId="8" applyNumberFormat="1" applyFont="1" applyAlignment="1">
      <alignment horizontal="center" vertical="center" wrapText="1"/>
    </xf>
    <xf numFmtId="0" fontId="1" fillId="0" borderId="1" xfId="8" applyFont="1" applyBorder="1" applyAlignment="1">
      <alignment vertical="center" wrapText="1"/>
    </xf>
    <xf numFmtId="0" fontId="1" fillId="0" borderId="1" xfId="8" applyFont="1" applyBorder="1" applyAlignment="1">
      <alignment horizontal="center" vertical="center" wrapText="1"/>
    </xf>
    <xf numFmtId="178" fontId="1" fillId="0" borderId="1" xfId="8" applyNumberFormat="1" applyFont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/>
    </xf>
    <xf numFmtId="0" fontId="1" fillId="0" borderId="0" xfId="8" applyFont="1" applyAlignment="1">
      <alignment horizontal="left" vertical="center"/>
    </xf>
    <xf numFmtId="0" fontId="2" fillId="0" borderId="0" xfId="8" applyFont="1" applyAlignment="1">
      <alignment horizontal="center" vertical="center" wrapText="1"/>
    </xf>
    <xf numFmtId="0" fontId="3" fillId="0" borderId="0" xfId="8" applyFont="1" applyAlignment="1">
      <alignment horizontal="center" vertical="center" wrapText="1"/>
    </xf>
    <xf numFmtId="0" fontId="1" fillId="0" borderId="0" xfId="8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8" applyFont="1" applyBorder="1" applyAlignment="1">
      <alignment horizontal="left" vertical="center"/>
    </xf>
    <xf numFmtId="0" fontId="1" fillId="0" borderId="0" xfId="8" applyFont="1" applyBorder="1" applyAlignment="1">
      <alignment horizontal="left" vertical="center" wrapText="1"/>
    </xf>
    <xf numFmtId="0" fontId="1" fillId="0" borderId="0" xfId="8" applyFont="1" applyBorder="1" applyAlignment="1">
      <alignment horizontal="left" vertical="center"/>
    </xf>
    <xf numFmtId="0" fontId="10" fillId="0" borderId="2" xfId="8" applyFont="1" applyFill="1" applyBorder="1" applyAlignment="1">
      <alignment horizontal="center" vertical="center"/>
    </xf>
    <xf numFmtId="0" fontId="10" fillId="0" borderId="3" xfId="8" applyFont="1" applyFill="1" applyBorder="1" applyAlignment="1">
      <alignment horizontal="center" vertical="center"/>
    </xf>
    <xf numFmtId="0" fontId="10" fillId="0" borderId="4" xfId="8" applyFont="1" applyFill="1" applyBorder="1" applyAlignment="1">
      <alignment horizontal="center" vertical="center"/>
    </xf>
    <xf numFmtId="0" fontId="10" fillId="0" borderId="5" xfId="8" applyFont="1" applyFill="1" applyBorder="1" applyAlignment="1">
      <alignment horizontal="center" vertical="center" wrapText="1"/>
    </xf>
    <xf numFmtId="0" fontId="10" fillId="0" borderId="6" xfId="8" applyFont="1" applyFill="1" applyBorder="1" applyAlignment="1">
      <alignment horizontal="center" vertical="center" wrapText="1"/>
    </xf>
    <xf numFmtId="0" fontId="10" fillId="0" borderId="7" xfId="8" applyFont="1" applyFill="1" applyBorder="1" applyAlignment="1">
      <alignment horizontal="center" vertical="center" wrapText="1"/>
    </xf>
    <xf numFmtId="0" fontId="10" fillId="0" borderId="8" xfId="8" applyFont="1" applyFill="1" applyBorder="1" applyAlignment="1">
      <alignment vertical="center"/>
    </xf>
    <xf numFmtId="178" fontId="10" fillId="0" borderId="8" xfId="8" applyNumberFormat="1" applyFont="1" applyFill="1" applyBorder="1" applyAlignment="1">
      <alignment horizontal="center" vertical="center" wrapText="1"/>
    </xf>
    <xf numFmtId="178" fontId="10" fillId="0" borderId="2" xfId="8" applyNumberFormat="1" applyFont="1" applyFill="1" applyBorder="1" applyAlignment="1">
      <alignment horizontal="center" vertical="center" wrapText="1"/>
    </xf>
    <xf numFmtId="178" fontId="10" fillId="0" borderId="4" xfId="8" applyNumberFormat="1" applyFont="1" applyFill="1" applyBorder="1" applyAlignment="1">
      <alignment horizontal="center" vertical="center" wrapText="1"/>
    </xf>
    <xf numFmtId="0" fontId="10" fillId="0" borderId="9" xfId="8" applyFont="1" applyFill="1" applyBorder="1" applyAlignment="1">
      <alignment horizontal="center" vertical="center" wrapText="1"/>
    </xf>
    <xf numFmtId="0" fontId="10" fillId="0" borderId="0" xfId="8" applyFont="1" applyFill="1" applyBorder="1" applyAlignment="1">
      <alignment horizontal="center" vertical="center" wrapText="1"/>
    </xf>
    <xf numFmtId="0" fontId="10" fillId="0" borderId="10" xfId="8" applyFont="1" applyFill="1" applyBorder="1" applyAlignment="1">
      <alignment horizontal="center" vertical="center" wrapText="1"/>
    </xf>
    <xf numFmtId="0" fontId="10" fillId="0" borderId="8" xfId="8" applyFont="1" applyFill="1" applyBorder="1" applyAlignment="1">
      <alignment horizontal="center" vertical="center"/>
    </xf>
    <xf numFmtId="10" fontId="10" fillId="0" borderId="8" xfId="8" applyNumberFormat="1" applyFont="1" applyFill="1" applyBorder="1" applyAlignment="1">
      <alignment horizontal="center" vertical="center"/>
    </xf>
    <xf numFmtId="0" fontId="11" fillId="0" borderId="8" xfId="8" applyFont="1" applyFill="1" applyBorder="1" applyAlignment="1">
      <alignment vertical="center"/>
    </xf>
    <xf numFmtId="0" fontId="11" fillId="0" borderId="4" xfId="8" applyFont="1" applyFill="1" applyBorder="1" applyAlignment="1">
      <alignment vertical="center"/>
    </xf>
    <xf numFmtId="0" fontId="10" fillId="0" borderId="11" xfId="8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/>
    </xf>
    <xf numFmtId="0" fontId="10" fillId="0" borderId="12" xfId="8" applyFont="1" applyFill="1" applyBorder="1" applyAlignment="1">
      <alignment horizontal="center" vertical="center" wrapText="1"/>
    </xf>
    <xf numFmtId="0" fontId="10" fillId="0" borderId="4" xfId="8" applyFont="1" applyFill="1" applyBorder="1" applyAlignment="1">
      <alignment vertical="center"/>
    </xf>
    <xf numFmtId="0" fontId="10" fillId="0" borderId="13" xfId="8" applyFont="1" applyFill="1" applyBorder="1" applyAlignment="1">
      <alignment horizontal="center" vertical="center" textRotation="255"/>
    </xf>
    <xf numFmtId="0" fontId="10" fillId="0" borderId="2" xfId="8" applyNumberFormat="1" applyFont="1" applyFill="1" applyBorder="1" applyAlignment="1">
      <alignment horizontal="center" vertical="center" wrapText="1"/>
    </xf>
    <xf numFmtId="0" fontId="10" fillId="0" borderId="3" xfId="8" applyNumberFormat="1" applyFont="1" applyFill="1" applyBorder="1" applyAlignment="1">
      <alignment horizontal="center" vertical="center" wrapText="1"/>
    </xf>
    <xf numFmtId="0" fontId="10" fillId="0" borderId="4" xfId="8" applyNumberFormat="1" applyFont="1" applyFill="1" applyBorder="1" applyAlignment="1">
      <alignment horizontal="center" vertical="center" wrapText="1"/>
    </xf>
    <xf numFmtId="0" fontId="10" fillId="0" borderId="3" xfId="8" applyFont="1" applyFill="1" applyBorder="1">
      <alignment vertical="center"/>
    </xf>
    <xf numFmtId="0" fontId="10" fillId="0" borderId="4" xfId="8" applyFont="1" applyFill="1" applyBorder="1">
      <alignment vertical="center"/>
    </xf>
    <xf numFmtId="0" fontId="10" fillId="0" borderId="14" xfId="8" applyFont="1" applyFill="1" applyBorder="1" applyAlignment="1">
      <alignment horizontal="center" vertical="center" textRotation="255"/>
    </xf>
    <xf numFmtId="0" fontId="10" fillId="0" borderId="2" xfId="8" applyNumberFormat="1" applyFont="1" applyFill="1" applyBorder="1" applyAlignment="1">
      <alignment vertical="center" wrapText="1"/>
    </xf>
    <xf numFmtId="0" fontId="10" fillId="0" borderId="3" xfId="8" applyNumberFormat="1" applyFont="1" applyFill="1" applyBorder="1" applyAlignment="1">
      <alignment vertical="center" wrapText="1"/>
    </xf>
    <xf numFmtId="0" fontId="10" fillId="0" borderId="4" xfId="8" applyNumberFormat="1" applyFont="1" applyFill="1" applyBorder="1" applyAlignment="1">
      <alignment vertical="center" wrapText="1"/>
    </xf>
    <xf numFmtId="0" fontId="10" fillId="0" borderId="13" xfId="8" applyFont="1" applyBorder="1" applyAlignment="1">
      <alignment horizontal="center" vertical="center" textRotation="255"/>
    </xf>
    <xf numFmtId="0" fontId="10" fillId="0" borderId="8" xfId="8" applyFont="1" applyBorder="1" applyAlignment="1">
      <alignment horizontal="center" vertical="center" wrapText="1"/>
    </xf>
    <xf numFmtId="0" fontId="10" fillId="0" borderId="8" xfId="8" applyFont="1" applyBorder="1" applyAlignment="1">
      <alignment horizontal="center" vertical="center"/>
    </xf>
    <xf numFmtId="0" fontId="10" fillId="0" borderId="2" xfId="8" applyFont="1" applyBorder="1" applyAlignment="1">
      <alignment horizontal="center" vertical="center"/>
    </xf>
    <xf numFmtId="0" fontId="10" fillId="0" borderId="4" xfId="8" applyFont="1" applyBorder="1" applyAlignment="1">
      <alignment horizontal="center" vertical="center"/>
    </xf>
    <xf numFmtId="0" fontId="10" fillId="0" borderId="2" xfId="8" applyFont="1" applyBorder="1" applyAlignment="1">
      <alignment horizontal="center" vertical="center" wrapText="1"/>
    </xf>
    <xf numFmtId="0" fontId="10" fillId="0" borderId="4" xfId="8" applyFont="1" applyBorder="1" applyAlignment="1">
      <alignment horizontal="center" vertical="center" wrapText="1"/>
    </xf>
    <xf numFmtId="178" fontId="10" fillId="0" borderId="8" xfId="8" applyNumberFormat="1" applyFont="1" applyBorder="1" applyAlignment="1">
      <alignment horizontal="center" vertical="center" wrapText="1"/>
    </xf>
    <xf numFmtId="0" fontId="10" fillId="0" borderId="15" xfId="8" applyFont="1" applyBorder="1" applyAlignment="1">
      <alignment horizontal="center" vertical="center" textRotation="255"/>
    </xf>
    <xf numFmtId="0" fontId="10" fillId="0" borderId="15" xfId="8" applyFont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center" vertical="center" wrapText="1"/>
    </xf>
    <xf numFmtId="0" fontId="12" fillId="0" borderId="15" xfId="6" applyFont="1" applyBorder="1" applyAlignment="1">
      <alignment horizontal="center" vertical="center" wrapText="1"/>
    </xf>
    <xf numFmtId="0" fontId="12" fillId="0" borderId="15" xfId="6" applyFont="1" applyFill="1" applyBorder="1" applyAlignment="1">
      <alignment horizontal="center" vertical="center" wrapText="1"/>
    </xf>
    <xf numFmtId="0" fontId="10" fillId="0" borderId="8" xfId="9" applyFont="1" applyFill="1" applyBorder="1" applyAlignment="1">
      <alignment horizontal="left" vertical="center" wrapText="1"/>
    </xf>
    <xf numFmtId="0" fontId="12" fillId="0" borderId="14" xfId="6" applyFont="1" applyFill="1" applyBorder="1" applyAlignment="1">
      <alignment horizontal="center" vertical="center" wrapText="1"/>
    </xf>
    <xf numFmtId="0" fontId="12" fillId="0" borderId="13" xfId="6" applyFont="1" applyFill="1" applyBorder="1" applyAlignment="1">
      <alignment horizontal="center" vertical="center" wrapText="1"/>
    </xf>
    <xf numFmtId="0" fontId="10" fillId="0" borderId="8" xfId="9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left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2" fillId="0" borderId="8" xfId="6" applyFont="1" applyBorder="1" applyAlignment="1">
      <alignment horizontal="center" vertical="center" wrapText="1"/>
    </xf>
    <xf numFmtId="0" fontId="13" fillId="0" borderId="2" xfId="8" applyFont="1" applyBorder="1" applyAlignment="1">
      <alignment horizontal="center" vertical="center"/>
    </xf>
    <xf numFmtId="0" fontId="13" fillId="0" borderId="3" xfId="8" applyFont="1" applyBorder="1" applyAlignment="1">
      <alignment horizontal="center" vertical="center"/>
    </xf>
    <xf numFmtId="0" fontId="13" fillId="0" borderId="4" xfId="8" applyFont="1" applyBorder="1" applyAlignment="1">
      <alignment horizontal="center" vertical="center"/>
    </xf>
    <xf numFmtId="0" fontId="10" fillId="0" borderId="8" xfId="8" applyFont="1" applyBorder="1" applyAlignment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view="pageBreakPreview" topLeftCell="A24" zoomScale="60" zoomScaleNormal="85" workbookViewId="0">
      <selection activeCell="K27" sqref="A5:K27"/>
    </sheetView>
  </sheetViews>
  <sheetFormatPr defaultColWidth="9" defaultRowHeight="13.5"/>
  <cols>
    <col min="1" max="1" width="4.125" style="3" customWidth="1"/>
    <col min="2" max="2" width="8.75" style="3" customWidth="1"/>
    <col min="3" max="3" width="10" style="3" customWidth="1"/>
    <col min="4" max="4" width="25" style="3" customWidth="1"/>
    <col min="5" max="7" width="15.625" style="4" customWidth="1"/>
    <col min="8" max="9" width="9.625" style="3" customWidth="1"/>
    <col min="10" max="10" width="9.625" style="5" customWidth="1"/>
    <col min="11" max="11" width="14.75" style="3" customWidth="1"/>
    <col min="12" max="16384" width="9" style="3"/>
  </cols>
  <sheetData>
    <row r="1" spans="1:14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4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4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4" ht="11.25" customHeight="1">
      <c r="A4" s="6"/>
      <c r="B4" s="6"/>
      <c r="C4" s="6"/>
      <c r="D4" s="6"/>
      <c r="E4" s="7"/>
      <c r="F4" s="7"/>
      <c r="G4" s="7"/>
      <c r="H4" s="6"/>
      <c r="I4" s="6"/>
      <c r="J4" s="8"/>
      <c r="K4" s="6"/>
    </row>
    <row r="5" spans="1:14" ht="20.25" customHeight="1">
      <c r="A5" s="20" t="s">
        <v>2</v>
      </c>
      <c r="B5" s="21"/>
      <c r="C5" s="22"/>
      <c r="D5" s="20" t="s">
        <v>3</v>
      </c>
      <c r="E5" s="21"/>
      <c r="F5" s="21"/>
      <c r="G5" s="21"/>
      <c r="H5" s="21"/>
      <c r="I5" s="21"/>
      <c r="J5" s="21"/>
      <c r="K5" s="22"/>
    </row>
    <row r="6" spans="1:14" ht="20.25" customHeight="1">
      <c r="A6" s="20" t="s">
        <v>4</v>
      </c>
      <c r="B6" s="21"/>
      <c r="C6" s="22"/>
      <c r="D6" s="20" t="s">
        <v>68</v>
      </c>
      <c r="E6" s="21"/>
      <c r="F6" s="22"/>
      <c r="G6" s="20" t="s">
        <v>5</v>
      </c>
      <c r="H6" s="22"/>
      <c r="I6" s="20" t="s">
        <v>6</v>
      </c>
      <c r="J6" s="21"/>
      <c r="K6" s="22"/>
    </row>
    <row r="7" spans="1:14" s="1" customFormat="1" ht="21.95" customHeight="1">
      <c r="A7" s="14" t="s">
        <v>7</v>
      </c>
      <c r="B7" s="15"/>
      <c r="C7" s="16"/>
      <c r="D7" s="14" t="s">
        <v>8</v>
      </c>
      <c r="E7" s="15"/>
      <c r="F7" s="16"/>
      <c r="G7" s="20" t="s">
        <v>9</v>
      </c>
      <c r="H7" s="22"/>
      <c r="I7" s="20" t="s">
        <v>10</v>
      </c>
      <c r="J7" s="21"/>
      <c r="K7" s="22"/>
      <c r="L7" s="9"/>
      <c r="M7" s="9"/>
      <c r="N7" s="9"/>
    </row>
    <row r="8" spans="1:14" ht="26.25" customHeight="1">
      <c r="A8" s="23" t="s">
        <v>11</v>
      </c>
      <c r="B8" s="24"/>
      <c r="C8" s="25"/>
      <c r="D8" s="26"/>
      <c r="E8" s="27" t="s">
        <v>12</v>
      </c>
      <c r="F8" s="27" t="s">
        <v>13</v>
      </c>
      <c r="G8" s="27" t="s">
        <v>14</v>
      </c>
      <c r="H8" s="27" t="s">
        <v>69</v>
      </c>
      <c r="I8" s="27" t="s">
        <v>15</v>
      </c>
      <c r="J8" s="28" t="s">
        <v>16</v>
      </c>
      <c r="K8" s="29"/>
    </row>
    <row r="9" spans="1:14" ht="20.25" customHeight="1">
      <c r="A9" s="30"/>
      <c r="B9" s="31"/>
      <c r="C9" s="32"/>
      <c r="D9" s="26" t="s">
        <v>17</v>
      </c>
      <c r="E9" s="33">
        <v>56.945399999999999</v>
      </c>
      <c r="F9" s="33">
        <v>56.945399999999999</v>
      </c>
      <c r="G9" s="33">
        <v>56.927036000000001</v>
      </c>
      <c r="H9" s="33">
        <v>10</v>
      </c>
      <c r="I9" s="34">
        <f>+G9/F9</f>
        <v>0.99967751565534713</v>
      </c>
      <c r="J9" s="28">
        <f>IF(H9*I9&lt;10,H9*I9,10)</f>
        <v>9.9967751565534719</v>
      </c>
      <c r="K9" s="29"/>
    </row>
    <row r="10" spans="1:14" ht="20.25" customHeight="1">
      <c r="A10" s="30"/>
      <c r="B10" s="31"/>
      <c r="C10" s="32"/>
      <c r="D10" s="35" t="s">
        <v>18</v>
      </c>
      <c r="E10" s="33">
        <v>56.945399999999999</v>
      </c>
      <c r="F10" s="33">
        <v>56.945399999999999</v>
      </c>
      <c r="G10" s="33">
        <v>56.927036000000001</v>
      </c>
      <c r="H10" s="33"/>
      <c r="I10" s="34"/>
      <c r="J10" s="28"/>
      <c r="K10" s="29"/>
    </row>
    <row r="11" spans="1:14" ht="20.25" customHeight="1">
      <c r="A11" s="30"/>
      <c r="B11" s="31"/>
      <c r="C11" s="32"/>
      <c r="D11" s="35" t="s">
        <v>19</v>
      </c>
      <c r="E11" s="36"/>
      <c r="F11" s="33"/>
      <c r="G11" s="33"/>
      <c r="H11" s="33"/>
      <c r="I11" s="33"/>
      <c r="J11" s="28"/>
      <c r="K11" s="29"/>
    </row>
    <row r="12" spans="1:14" ht="20.25" customHeight="1">
      <c r="A12" s="37"/>
      <c r="B12" s="38"/>
      <c r="C12" s="39"/>
      <c r="D12" s="35" t="s">
        <v>20</v>
      </c>
      <c r="E12" s="40"/>
      <c r="F12" s="33"/>
      <c r="G12" s="33"/>
      <c r="H12" s="33"/>
      <c r="I12" s="33"/>
      <c r="J12" s="28"/>
      <c r="K12" s="29"/>
    </row>
    <row r="13" spans="1:14" ht="24" customHeight="1">
      <c r="A13" s="41" t="s">
        <v>21</v>
      </c>
      <c r="B13" s="42" t="s">
        <v>22</v>
      </c>
      <c r="C13" s="43"/>
      <c r="D13" s="43"/>
      <c r="E13" s="43"/>
      <c r="F13" s="44"/>
      <c r="G13" s="42" t="s">
        <v>23</v>
      </c>
      <c r="H13" s="45"/>
      <c r="I13" s="45"/>
      <c r="J13" s="45"/>
      <c r="K13" s="46"/>
    </row>
    <row r="14" spans="1:14" ht="75" customHeight="1">
      <c r="A14" s="47"/>
      <c r="B14" s="48" t="s">
        <v>24</v>
      </c>
      <c r="C14" s="49"/>
      <c r="D14" s="49"/>
      <c r="E14" s="49"/>
      <c r="F14" s="50"/>
      <c r="G14" s="48" t="s">
        <v>25</v>
      </c>
      <c r="H14" s="49"/>
      <c r="I14" s="49"/>
      <c r="J14" s="49"/>
      <c r="K14" s="50"/>
    </row>
    <row r="15" spans="1:14" ht="25.5" customHeight="1">
      <c r="A15" s="51" t="s">
        <v>26</v>
      </c>
      <c r="B15" s="52" t="s">
        <v>27</v>
      </c>
      <c r="C15" s="53" t="s">
        <v>28</v>
      </c>
      <c r="D15" s="54" t="s">
        <v>29</v>
      </c>
      <c r="E15" s="55"/>
      <c r="F15" s="52" t="s">
        <v>30</v>
      </c>
      <c r="G15" s="53" t="s">
        <v>31</v>
      </c>
      <c r="H15" s="56" t="s">
        <v>32</v>
      </c>
      <c r="I15" s="57"/>
      <c r="J15" s="58" t="s">
        <v>16</v>
      </c>
      <c r="K15" s="52" t="s">
        <v>33</v>
      </c>
    </row>
    <row r="16" spans="1:14" ht="25.5">
      <c r="A16" s="59"/>
      <c r="B16" s="60"/>
      <c r="C16" s="61" t="s">
        <v>34</v>
      </c>
      <c r="D16" s="54" t="s">
        <v>35</v>
      </c>
      <c r="E16" s="55"/>
      <c r="F16" s="52" t="s">
        <v>36</v>
      </c>
      <c r="G16" s="52" t="s">
        <v>37</v>
      </c>
      <c r="H16" s="56">
        <v>5</v>
      </c>
      <c r="I16" s="57"/>
      <c r="J16" s="62">
        <v>5</v>
      </c>
      <c r="K16" s="52"/>
    </row>
    <row r="17" spans="1:11" ht="50.1" customHeight="1">
      <c r="A17" s="59"/>
      <c r="B17" s="63" t="s">
        <v>38</v>
      </c>
      <c r="C17" s="64"/>
      <c r="D17" s="54" t="s">
        <v>39</v>
      </c>
      <c r="E17" s="55"/>
      <c r="F17" s="65" t="s">
        <v>40</v>
      </c>
      <c r="G17" s="65" t="s">
        <v>40</v>
      </c>
      <c r="H17" s="56">
        <v>5</v>
      </c>
      <c r="I17" s="57"/>
      <c r="J17" s="62">
        <v>5</v>
      </c>
      <c r="K17" s="53"/>
    </row>
    <row r="18" spans="1:11" ht="33" customHeight="1">
      <c r="A18" s="59"/>
      <c r="B18" s="63"/>
      <c r="C18" s="66"/>
      <c r="D18" s="54" t="s">
        <v>41</v>
      </c>
      <c r="E18" s="55"/>
      <c r="F18" s="62" t="s">
        <v>42</v>
      </c>
      <c r="G18" s="62" t="s">
        <v>42</v>
      </c>
      <c r="H18" s="56">
        <v>5</v>
      </c>
      <c r="I18" s="57"/>
      <c r="J18" s="62">
        <v>5</v>
      </c>
      <c r="K18" s="53"/>
    </row>
    <row r="19" spans="1:11" ht="63.75">
      <c r="A19" s="59"/>
      <c r="B19" s="63"/>
      <c r="C19" s="67" t="s">
        <v>43</v>
      </c>
      <c r="D19" s="54" t="s">
        <v>44</v>
      </c>
      <c r="E19" s="55"/>
      <c r="F19" s="65" t="s">
        <v>45</v>
      </c>
      <c r="G19" s="65" t="s">
        <v>46</v>
      </c>
      <c r="H19" s="56">
        <v>13</v>
      </c>
      <c r="I19" s="57"/>
      <c r="J19" s="62">
        <v>13</v>
      </c>
      <c r="K19" s="53"/>
    </row>
    <row r="20" spans="1:11">
      <c r="A20" s="59"/>
      <c r="B20" s="63"/>
      <c r="C20" s="61" t="s">
        <v>47</v>
      </c>
      <c r="D20" s="54" t="s">
        <v>48</v>
      </c>
      <c r="E20" s="55"/>
      <c r="F20" s="65" t="s">
        <v>49</v>
      </c>
      <c r="G20" s="65" t="s">
        <v>49</v>
      </c>
      <c r="H20" s="56">
        <v>3</v>
      </c>
      <c r="I20" s="57"/>
      <c r="J20" s="68">
        <v>3</v>
      </c>
      <c r="K20" s="53"/>
    </row>
    <row r="21" spans="1:11" ht="25.5">
      <c r="A21" s="59"/>
      <c r="B21" s="63"/>
      <c r="C21" s="64"/>
      <c r="D21" s="54" t="s">
        <v>50</v>
      </c>
      <c r="E21" s="55"/>
      <c r="F21" s="65" t="s">
        <v>51</v>
      </c>
      <c r="G21" s="65" t="s">
        <v>51</v>
      </c>
      <c r="H21" s="56">
        <v>3</v>
      </c>
      <c r="I21" s="57"/>
      <c r="J21" s="68">
        <v>3</v>
      </c>
      <c r="K21" s="53"/>
    </row>
    <row r="22" spans="1:11">
      <c r="A22" s="59"/>
      <c r="B22" s="63"/>
      <c r="C22" s="64"/>
      <c r="D22" s="54" t="s">
        <v>52</v>
      </c>
      <c r="E22" s="55"/>
      <c r="F22" s="65" t="s">
        <v>53</v>
      </c>
      <c r="G22" s="65" t="s">
        <v>53</v>
      </c>
      <c r="H22" s="56">
        <v>2</v>
      </c>
      <c r="I22" s="57"/>
      <c r="J22" s="68">
        <v>2</v>
      </c>
      <c r="K22" s="53"/>
    </row>
    <row r="23" spans="1:11" ht="76.5">
      <c r="A23" s="59"/>
      <c r="B23" s="63"/>
      <c r="C23" s="64"/>
      <c r="D23" s="54" t="s">
        <v>41</v>
      </c>
      <c r="E23" s="55"/>
      <c r="F23" s="69" t="s">
        <v>54</v>
      </c>
      <c r="G23" s="69" t="s">
        <v>54</v>
      </c>
      <c r="H23" s="56">
        <v>2</v>
      </c>
      <c r="I23" s="57"/>
      <c r="J23" s="53">
        <v>2</v>
      </c>
      <c r="K23" s="53"/>
    </row>
    <row r="24" spans="1:11" ht="38.25">
      <c r="A24" s="59"/>
      <c r="B24" s="63"/>
      <c r="C24" s="66"/>
      <c r="D24" s="54" t="s">
        <v>55</v>
      </c>
      <c r="E24" s="55"/>
      <c r="F24" s="70" t="s">
        <v>56</v>
      </c>
      <c r="G24" s="70" t="s">
        <v>56</v>
      </c>
      <c r="H24" s="56">
        <v>2</v>
      </c>
      <c r="I24" s="57"/>
      <c r="J24" s="53">
        <v>2</v>
      </c>
      <c r="K24" s="53"/>
    </row>
    <row r="25" spans="1:11" ht="47.25" customHeight="1">
      <c r="A25" s="59"/>
      <c r="B25" s="63"/>
      <c r="C25" s="71" t="s">
        <v>57</v>
      </c>
      <c r="D25" s="54" t="s">
        <v>58</v>
      </c>
      <c r="E25" s="55"/>
      <c r="F25" s="33" t="s">
        <v>59</v>
      </c>
      <c r="G25" s="33" t="s">
        <v>60</v>
      </c>
      <c r="H25" s="56">
        <v>10</v>
      </c>
      <c r="I25" s="57"/>
      <c r="J25" s="53">
        <v>10</v>
      </c>
      <c r="K25" s="53"/>
    </row>
    <row r="26" spans="1:11" ht="270" customHeight="1">
      <c r="A26" s="59"/>
      <c r="B26" s="72" t="s">
        <v>61</v>
      </c>
      <c r="C26" s="71" t="s">
        <v>62</v>
      </c>
      <c r="D26" s="54" t="s">
        <v>63</v>
      </c>
      <c r="E26" s="55"/>
      <c r="F26" s="65" t="s">
        <v>64</v>
      </c>
      <c r="G26" s="65" t="s">
        <v>65</v>
      </c>
      <c r="H26" s="56">
        <v>40</v>
      </c>
      <c r="I26" s="57"/>
      <c r="J26" s="53">
        <v>35</v>
      </c>
      <c r="K26" s="52" t="s">
        <v>66</v>
      </c>
    </row>
    <row r="27" spans="1:11" ht="20.25" customHeight="1">
      <c r="A27" s="73" t="s">
        <v>67</v>
      </c>
      <c r="B27" s="74"/>
      <c r="C27" s="74"/>
      <c r="D27" s="74"/>
      <c r="E27" s="74"/>
      <c r="F27" s="74"/>
      <c r="G27" s="74"/>
      <c r="H27" s="74"/>
      <c r="I27" s="75"/>
      <c r="J27" s="58">
        <f>J9+SUM(J16:J26)</f>
        <v>94.996775156553468</v>
      </c>
      <c r="K27" s="76"/>
    </row>
    <row r="28" spans="1:11" s="2" customFormat="1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</row>
    <row r="30" spans="1:11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</row>
    <row r="31" spans="1:1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</row>
    <row r="32" spans="1:1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</row>
  </sheetData>
  <mergeCells count="58">
    <mergeCell ref="A8:C12"/>
    <mergeCell ref="A13:A14"/>
    <mergeCell ref="A15:A26"/>
    <mergeCell ref="B17:B25"/>
    <mergeCell ref="C16:C18"/>
    <mergeCell ref="C20:C24"/>
    <mergeCell ref="A28:K28"/>
    <mergeCell ref="A29:K29"/>
    <mergeCell ref="A30:K30"/>
    <mergeCell ref="A31:K31"/>
    <mergeCell ref="A32:K32"/>
    <mergeCell ref="D25:E25"/>
    <mergeCell ref="H25:I25"/>
    <mergeCell ref="D26:E26"/>
    <mergeCell ref="H26:I26"/>
    <mergeCell ref="A27:I27"/>
    <mergeCell ref="D22:E22"/>
    <mergeCell ref="H22:I22"/>
    <mergeCell ref="D23:E23"/>
    <mergeCell ref="H23:I23"/>
    <mergeCell ref="D24:E24"/>
    <mergeCell ref="H24:I24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9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2021年治超专项工程</vt:lpstr>
      <vt:lpstr>'2021年治超专项工程'!Print_Area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qiqi</dc:creator>
  <cp:lastModifiedBy>郭文武</cp:lastModifiedBy>
  <cp:lastPrinted>2020-05-27T00:26:00Z</cp:lastPrinted>
  <dcterms:created xsi:type="dcterms:W3CDTF">2015-06-05T18:17:00Z</dcterms:created>
  <dcterms:modified xsi:type="dcterms:W3CDTF">2022-08-11T07:26:32Z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