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12.综合类" sheetId="16" r:id="rId1"/>
  </sheets>
  <definedNames>
    <definedName name="_xlnm.Print_Area" localSheetId="0">'12.综合类'!$A$1:$K$26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6" l="1"/>
  <c r="J9" i="16" l="1"/>
  <c r="J22" i="16" s="1"/>
</calcChain>
</file>

<file path=xl/sharedStrings.xml><?xml version="1.0" encoding="utf-8"?>
<sst xmlns="http://schemas.openxmlformats.org/spreadsheetml/2006/main" count="61" uniqueCount="59">
  <si>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</si>
  <si>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</si>
  <si>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</si>
  <si>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</si>
  <si>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</si>
  <si>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</si>
  <si>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</si>
  <si>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</si>
  <si>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</si>
  <si>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</si>
  <si>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</si>
  <si>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</si>
  <si>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</si>
  <si>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</si>
  <si>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</si>
  <si>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</si>
  <si>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</si>
  <si>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项目预算控制数</t>
  </si>
  <si>
    <t>达到预期目标</t>
  </si>
  <si>
    <t>总分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</si>
  <si>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</si>
  <si>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</si>
  <si>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</si>
  <si>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</si>
  <si>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</si>
  <si>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</si>
  <si>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</si>
  <si>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</si>
  <si>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  <phoneticPr fontId="11" type="noConversion"/>
  </si>
  <si>
    <t>后勤保障经费</t>
    <phoneticPr fontId="11" type="noConversion"/>
  </si>
  <si>
    <t>（2021年度）</t>
    <phoneticPr fontId="11" type="noConversion"/>
  </si>
  <si>
    <t>61.5125万元</t>
    <phoneticPr fontId="11" type="noConversion"/>
  </si>
  <si>
    <t>保证全年单位正常运转，改善职工生活条件，解决工作误餐和值班人员用餐。</t>
    <phoneticPr fontId="11" type="noConversion"/>
  </si>
  <si>
    <t>68人</t>
    <phoneticPr fontId="11" type="noConversion"/>
  </si>
  <si>
    <t>12月底前</t>
    <phoneticPr fontId="11" type="noConversion"/>
  </si>
  <si>
    <t>北京市交通委员会密云公路分局</t>
    <phoneticPr fontId="11" type="noConversion"/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</si>
  <si>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</si>
  <si>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</si>
  <si>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</si>
  <si>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成本指标
（10分）</t>
    <phoneticPr fontId="11" type="noConversion"/>
  </si>
  <si>
    <t>效
果
指
标
(40分)</t>
    <phoneticPr fontId="11" type="noConversion"/>
  </si>
  <si>
    <t>就餐人数</t>
  </si>
  <si>
    <t>工作质量</t>
  </si>
  <si>
    <t>实施进度</t>
  </si>
  <si>
    <t>资金支付进度</t>
  </si>
  <si>
    <t>68人：包括在职职工52人，临时工16人（包括保安保洁人员）</t>
    <phoneticPr fontId="11" type="noConversion"/>
  </si>
  <si>
    <t>各项工作按时完成率100%，考核达标率100%</t>
    <phoneticPr fontId="11" type="noConversion"/>
  </si>
  <si>
    <t>各项工作全年进行，按时完成率100%</t>
    <phoneticPr fontId="11" type="noConversion"/>
  </si>
  <si>
    <t>按照月进行支付，核算报销，12月底前完成资金支付</t>
    <phoneticPr fontId="11" type="noConversion"/>
  </si>
  <si>
    <t>通过项目实施，提供良好的后勤服务，保障机构正常运转。</t>
    <phoneticPr fontId="11" type="noConversion"/>
  </si>
  <si>
    <t>社会效益</t>
    <phoneticPr fontId="11" type="noConversion"/>
  </si>
  <si>
    <t>支撑依据不充分</t>
    <phoneticPr fontId="11" type="noConversion"/>
  </si>
  <si>
    <t>项目负责人</t>
    <phoneticPr fontId="11" type="noConversion"/>
  </si>
  <si>
    <t>联系电话</t>
    <phoneticPr fontId="11" type="noConversion"/>
  </si>
  <si>
    <t>高鹏宇</t>
    <phoneticPr fontId="11" type="noConversion"/>
  </si>
  <si>
    <t>分值</t>
    <phoneticPr fontId="11" type="noConversion"/>
  </si>
  <si>
    <t>执行率（C/B)</t>
    <phoneticPr fontId="11" type="noConversion"/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</si>
  <si>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</si>
  <si>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保证全年单位正常运转，改善了职工生活条件，解决了工作误餐和值班人员用餐。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</si>
</sst>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1" applyFont="1" applyBorder="1" applyAlignment="1">
      <alignment horizontal="left" vertical="center" wrapText="1"/>
    </xf>
    <xf numFmtId="0" fontId="13" fillId="0" borderId="3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9" fontId="13" fillId="0" borderId="8" xfId="1" applyNumberFormat="1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3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3" fillId="0" borderId="3" xfId="9" applyFont="1" applyBorder="1" applyAlignment="1">
      <alignment horizontal="center" vertical="center" wrapText="1"/>
    </xf>
    <xf numFmtId="0" fontId="13" fillId="0" borderId="5" xfId="9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tabSelected="1" zoomScale="90" zoomScaleNormal="90" workbookViewId="0">
      <selection activeCell="G14" sqref="G14:K14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7.25" style="3" bestFit="1" customWidth="1"/>
    <col min="6" max="6" width="19.75" style="3" customWidth="1"/>
    <col min="7" max="7" width="17.25" style="3" bestFit="1" customWidth="1"/>
    <col min="8" max="8" width="12.625" customWidth="1"/>
    <col min="9" max="9" width="9.75" customWidth="1"/>
    <col min="10" max="10" width="11" style="4" customWidth="1"/>
    <col min="11" max="11" width="14.5" customWidth="1"/>
  </cols>
  <sheetData>
    <row r="1" spans="1:12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2" s="1" customFormat="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2" s="2" customFormat="1" ht="18.75" x14ac:dyDescent="0.15">
      <c r="A3" s="16" t="s">
        <v>30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2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  <c r="K4" s="6"/>
    </row>
    <row r="5" spans="1:12" s="8" customFormat="1" ht="20.25" customHeight="1" x14ac:dyDescent="0.15">
      <c r="A5" s="19" t="s">
        <v>1</v>
      </c>
      <c r="B5" s="20"/>
      <c r="C5" s="21"/>
      <c r="D5" s="19" t="s">
        <v>29</v>
      </c>
      <c r="E5" s="20"/>
      <c r="F5" s="20"/>
      <c r="G5" s="20"/>
      <c r="H5" s="20"/>
      <c r="I5" s="20"/>
      <c r="J5" s="20"/>
      <c r="K5" s="21"/>
    </row>
    <row r="6" spans="1:12" s="8" customFormat="1" ht="20.25" customHeight="1" x14ac:dyDescent="0.15">
      <c r="A6" s="19" t="s">
        <v>2</v>
      </c>
      <c r="B6" s="20"/>
      <c r="C6" s="21"/>
      <c r="D6" s="19" t="s">
        <v>3</v>
      </c>
      <c r="E6" s="20"/>
      <c r="F6" s="21"/>
      <c r="G6" s="19" t="s">
        <v>4</v>
      </c>
      <c r="H6" s="21"/>
      <c r="I6" s="19" t="s">
        <v>35</v>
      </c>
      <c r="J6" s="20"/>
      <c r="K6" s="21"/>
    </row>
    <row r="7" spans="1:12" s="8" customFormat="1" ht="20.25" customHeight="1" x14ac:dyDescent="0.15">
      <c r="A7" s="19" t="s">
        <v>52</v>
      </c>
      <c r="B7" s="20"/>
      <c r="C7" s="21"/>
      <c r="D7" s="19" t="s">
        <v>54</v>
      </c>
      <c r="E7" s="20"/>
      <c r="F7" s="21"/>
      <c r="G7" s="19" t="s">
        <v>53</v>
      </c>
      <c r="H7" s="21"/>
      <c r="I7" s="19">
        <v>69043503</v>
      </c>
      <c r="J7" s="20"/>
      <c r="K7" s="21"/>
    </row>
    <row r="8" spans="1:12" s="8" customFormat="1" ht="30.75" customHeight="1" x14ac:dyDescent="0.15">
      <c r="A8" s="22" t="s">
        <v>5</v>
      </c>
      <c r="B8" s="23"/>
      <c r="C8" s="24"/>
      <c r="D8" s="25"/>
      <c r="E8" s="25" t="s">
        <v>6</v>
      </c>
      <c r="F8" s="26" t="s">
        <v>26</v>
      </c>
      <c r="G8" s="26" t="s">
        <v>27</v>
      </c>
      <c r="H8" s="27" t="s">
        <v>57</v>
      </c>
      <c r="I8" s="28" t="s">
        <v>56</v>
      </c>
      <c r="J8" s="29" t="s">
        <v>7</v>
      </c>
      <c r="K8" s="30"/>
    </row>
    <row r="9" spans="1:12" s="8" customFormat="1" ht="20.25" customHeight="1" x14ac:dyDescent="0.15">
      <c r="A9" s="31"/>
      <c r="B9" s="32"/>
      <c r="C9" s="33"/>
      <c r="D9" s="25" t="s">
        <v>8</v>
      </c>
      <c r="E9" s="25">
        <v>61.512500000000003</v>
      </c>
      <c r="F9" s="25">
        <v>61.512500000000003</v>
      </c>
      <c r="G9" s="25">
        <v>61.512500000000003</v>
      </c>
      <c r="H9" s="26">
        <v>10</v>
      </c>
      <c r="I9" s="34">
        <f>+G9/F9</f>
        <v>1</v>
      </c>
      <c r="J9" s="35">
        <f>IF(H9*I9&lt;10,H9*I9,10)</f>
        <v>10</v>
      </c>
      <c r="K9" s="35"/>
    </row>
    <row r="10" spans="1:12" s="8" customFormat="1" ht="20.25" customHeight="1" x14ac:dyDescent="0.15">
      <c r="A10" s="31"/>
      <c r="B10" s="32"/>
      <c r="C10" s="33"/>
      <c r="D10" s="36" t="s">
        <v>20</v>
      </c>
      <c r="E10" s="25">
        <v>61.512500000000003</v>
      </c>
      <c r="F10" s="25">
        <v>61.512500000000003</v>
      </c>
      <c r="G10" s="25">
        <v>61.512500000000003</v>
      </c>
      <c r="H10" s="26"/>
      <c r="I10" s="34"/>
      <c r="J10" s="37"/>
      <c r="K10" s="37"/>
    </row>
    <row r="11" spans="1:12" s="8" customFormat="1" ht="20.25" customHeight="1" x14ac:dyDescent="0.15">
      <c r="A11" s="31"/>
      <c r="B11" s="32"/>
      <c r="C11" s="33"/>
      <c r="D11" s="36" t="s">
        <v>21</v>
      </c>
      <c r="E11" s="36"/>
      <c r="F11" s="26"/>
      <c r="G11" s="26"/>
      <c r="H11" s="26"/>
      <c r="I11" s="26"/>
      <c r="J11" s="37"/>
      <c r="K11" s="37"/>
    </row>
    <row r="12" spans="1:12" s="8" customFormat="1" ht="20.25" customHeight="1" x14ac:dyDescent="0.15">
      <c r="A12" s="38"/>
      <c r="B12" s="39"/>
      <c r="C12" s="40"/>
      <c r="D12" s="36" t="s">
        <v>9</v>
      </c>
      <c r="E12" s="25"/>
      <c r="F12" s="26"/>
      <c r="G12" s="26"/>
      <c r="H12" s="26"/>
      <c r="I12" s="26"/>
      <c r="J12" s="37"/>
      <c r="K12" s="37"/>
    </row>
    <row r="13" spans="1:12" s="8" customFormat="1" ht="30.75" customHeight="1" x14ac:dyDescent="0.15">
      <c r="A13" s="41" t="s">
        <v>10</v>
      </c>
      <c r="B13" s="42" t="s">
        <v>23</v>
      </c>
      <c r="C13" s="43"/>
      <c r="D13" s="43"/>
      <c r="E13" s="43"/>
      <c r="F13" s="44"/>
      <c r="G13" s="42" t="s">
        <v>22</v>
      </c>
      <c r="H13" s="45"/>
      <c r="I13" s="45"/>
      <c r="J13" s="45"/>
      <c r="K13" s="46"/>
    </row>
    <row r="14" spans="1:12" s="8" customFormat="1" ht="76.5" customHeight="1" x14ac:dyDescent="0.15">
      <c r="A14" s="47"/>
      <c r="B14" s="42" t="s">
        <v>32</v>
      </c>
      <c r="C14" s="43"/>
      <c r="D14" s="43"/>
      <c r="E14" s="43"/>
      <c r="F14" s="44"/>
      <c r="G14" s="42" t="s">
        <v>58</v>
      </c>
      <c r="H14" s="43"/>
      <c r="I14" s="43"/>
      <c r="J14" s="43"/>
      <c r="K14" s="44"/>
    </row>
    <row r="15" spans="1:12" s="8" customFormat="1" ht="25.5" customHeight="1" x14ac:dyDescent="0.15">
      <c r="A15" s="41" t="s">
        <v>11</v>
      </c>
      <c r="B15" s="27" t="s">
        <v>12</v>
      </c>
      <c r="C15" s="26" t="s">
        <v>13</v>
      </c>
      <c r="D15" s="26" t="s">
        <v>14</v>
      </c>
      <c r="E15" s="48" t="s">
        <v>15</v>
      </c>
      <c r="F15" s="49"/>
      <c r="G15" s="26" t="s">
        <v>16</v>
      </c>
      <c r="H15" s="48" t="s">
        <v>55</v>
      </c>
      <c r="I15" s="49"/>
      <c r="J15" s="50" t="s">
        <v>7</v>
      </c>
      <c r="K15" s="27" t="s">
        <v>28</v>
      </c>
    </row>
    <row r="16" spans="1:12" s="8" customFormat="1" ht="57" customHeight="1" x14ac:dyDescent="0.15">
      <c r="A16" s="51"/>
      <c r="B16" s="52" t="s">
        <v>36</v>
      </c>
      <c r="C16" s="53" t="s">
        <v>37</v>
      </c>
      <c r="D16" s="54" t="s">
        <v>41</v>
      </c>
      <c r="E16" s="55" t="s">
        <v>45</v>
      </c>
      <c r="F16" s="56"/>
      <c r="G16" s="57" t="s">
        <v>33</v>
      </c>
      <c r="H16" s="58">
        <v>15</v>
      </c>
      <c r="I16" s="58">
        <v>15</v>
      </c>
      <c r="J16" s="26">
        <v>15</v>
      </c>
      <c r="K16" s="26"/>
      <c r="L16" s="12"/>
    </row>
    <row r="17" spans="1:12" s="8" customFormat="1" ht="25.5" x14ac:dyDescent="0.15">
      <c r="A17" s="51"/>
      <c r="B17" s="59"/>
      <c r="C17" s="53" t="s">
        <v>38</v>
      </c>
      <c r="D17" s="54" t="s">
        <v>42</v>
      </c>
      <c r="E17" s="55" t="s">
        <v>46</v>
      </c>
      <c r="F17" s="56"/>
      <c r="G17" s="60">
        <v>1</v>
      </c>
      <c r="H17" s="58">
        <v>13</v>
      </c>
      <c r="I17" s="58">
        <v>13</v>
      </c>
      <c r="J17" s="26">
        <v>13</v>
      </c>
      <c r="K17" s="26"/>
      <c r="L17" s="12"/>
    </row>
    <row r="18" spans="1:12" s="8" customFormat="1" ht="28.5" customHeight="1" x14ac:dyDescent="0.15">
      <c r="A18" s="51"/>
      <c r="B18" s="59"/>
      <c r="C18" s="52" t="s">
        <v>24</v>
      </c>
      <c r="D18" s="54" t="s">
        <v>43</v>
      </c>
      <c r="E18" s="55" t="s">
        <v>47</v>
      </c>
      <c r="F18" s="56"/>
      <c r="G18" s="60">
        <v>1</v>
      </c>
      <c r="H18" s="58">
        <v>6</v>
      </c>
      <c r="I18" s="58">
        <v>6</v>
      </c>
      <c r="J18" s="26">
        <v>6</v>
      </c>
      <c r="K18" s="26"/>
    </row>
    <row r="19" spans="1:12" s="8" customFormat="1" ht="37.5" customHeight="1" x14ac:dyDescent="0.15">
      <c r="A19" s="51"/>
      <c r="B19" s="59"/>
      <c r="C19" s="61"/>
      <c r="D19" s="54" t="s">
        <v>44</v>
      </c>
      <c r="E19" s="62" t="s">
        <v>48</v>
      </c>
      <c r="F19" s="63"/>
      <c r="G19" s="64" t="s">
        <v>34</v>
      </c>
      <c r="H19" s="58">
        <v>6</v>
      </c>
      <c r="I19" s="58">
        <v>6</v>
      </c>
      <c r="J19" s="26">
        <v>6</v>
      </c>
      <c r="K19" s="26"/>
    </row>
    <row r="20" spans="1:12" s="8" customFormat="1" ht="50.45" customHeight="1" x14ac:dyDescent="0.15">
      <c r="A20" s="51"/>
      <c r="B20" s="59"/>
      <c r="C20" s="53" t="s">
        <v>39</v>
      </c>
      <c r="D20" s="65" t="s">
        <v>17</v>
      </c>
      <c r="E20" s="62" t="s">
        <v>31</v>
      </c>
      <c r="F20" s="63"/>
      <c r="G20" s="64" t="s">
        <v>31</v>
      </c>
      <c r="H20" s="58">
        <v>10</v>
      </c>
      <c r="I20" s="58">
        <v>10</v>
      </c>
      <c r="J20" s="26">
        <v>10</v>
      </c>
      <c r="K20" s="26"/>
    </row>
    <row r="21" spans="1:12" s="8" customFormat="1" ht="113.25" customHeight="1" x14ac:dyDescent="0.15">
      <c r="A21" s="51"/>
      <c r="B21" s="53" t="s">
        <v>40</v>
      </c>
      <c r="C21" s="53" t="s">
        <v>25</v>
      </c>
      <c r="D21" s="65" t="s">
        <v>50</v>
      </c>
      <c r="E21" s="66" t="s">
        <v>49</v>
      </c>
      <c r="F21" s="67"/>
      <c r="G21" s="26" t="s">
        <v>18</v>
      </c>
      <c r="H21" s="48">
        <v>40</v>
      </c>
      <c r="I21" s="49"/>
      <c r="J21" s="26">
        <v>35</v>
      </c>
      <c r="K21" s="68" t="s">
        <v>51</v>
      </c>
    </row>
    <row r="22" spans="1:12" s="8" customFormat="1" ht="25.5" customHeight="1" x14ac:dyDescent="0.15">
      <c r="A22" s="69" t="s">
        <v>19</v>
      </c>
      <c r="B22" s="70"/>
      <c r="C22" s="70"/>
      <c r="D22" s="70"/>
      <c r="E22" s="70"/>
      <c r="F22" s="70"/>
      <c r="G22" s="71"/>
      <c r="H22" s="19">
        <v>100</v>
      </c>
      <c r="I22" s="21"/>
      <c r="J22" s="50">
        <f>J9+SUM(J16:J21)</f>
        <v>95</v>
      </c>
      <c r="K22" s="25"/>
    </row>
    <row r="23" spans="1:12" s="9" customFormat="1" ht="14.25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2" s="8" customFormat="1" ht="14.25" x14ac:dyDescent="0.1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</row>
    <row r="25" spans="1:12" s="8" customFormat="1" ht="14.25" x14ac:dyDescent="0.1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</row>
    <row r="26" spans="1:12" s="8" customFormat="1" ht="14.25" x14ac:dyDescent="0.1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</row>
    <row r="27" spans="1:12" s="8" customFormat="1" ht="14.25" x14ac:dyDescent="0.15">
      <c r="E27" s="10"/>
      <c r="F27" s="10"/>
      <c r="G27" s="10"/>
      <c r="J27" s="11"/>
    </row>
  </sheetData>
  <mergeCells count="47">
    <mergeCell ref="A7:C7"/>
    <mergeCell ref="D7:F7"/>
    <mergeCell ref="G7:H7"/>
    <mergeCell ref="I7:K7"/>
    <mergeCell ref="A25:K25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A26:K26"/>
    <mergeCell ref="A15:A21"/>
    <mergeCell ref="B16:B20"/>
    <mergeCell ref="H21:I21"/>
    <mergeCell ref="H15:I15"/>
    <mergeCell ref="H20:I20"/>
    <mergeCell ref="A23:K23"/>
    <mergeCell ref="A24:K24"/>
    <mergeCell ref="C18:C19"/>
    <mergeCell ref="A22:G22"/>
    <mergeCell ref="H22:I22"/>
    <mergeCell ref="E15:F15"/>
    <mergeCell ref="E16:F16"/>
    <mergeCell ref="E17:F17"/>
    <mergeCell ref="A1:K1"/>
    <mergeCell ref="A6:C6"/>
    <mergeCell ref="D6:F6"/>
    <mergeCell ref="G6:H6"/>
    <mergeCell ref="I6:K6"/>
    <mergeCell ref="A2:K2"/>
    <mergeCell ref="A3:K3"/>
    <mergeCell ref="A5:C5"/>
    <mergeCell ref="D5:K5"/>
    <mergeCell ref="E18:F18"/>
    <mergeCell ref="E19:F19"/>
    <mergeCell ref="E20:F20"/>
    <mergeCell ref="E21:F21"/>
    <mergeCell ref="J12:K12"/>
    <mergeCell ref="H16:I16"/>
    <mergeCell ref="H17:I17"/>
    <mergeCell ref="H18:I18"/>
    <mergeCell ref="H19:I19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2022-08-11T08:19:20Z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