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J27" i="19" s="1"/>
</calcChain>
</file>

<file path=xl/sharedStrings.xml><?xml version="1.0" encoding="utf-8"?>
<sst xmlns="http://schemas.openxmlformats.org/spreadsheetml/2006/main" count="80" uniqueCount="65">
  <si>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</si>
  <si>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</si>
  <si>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</si>
  <si>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</si>
  <si>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</si>
  <si>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</si>
  <si>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</si>
  <si>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</si>
  <si>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</si>
  <si>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</si>
  <si>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</si>
  <si>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</si>
  <si>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</si>
  <si>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</si>
  <si>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</si>
  <si>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</si>
  <si>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</si>
  <si>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</si>
  <si>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</si>
  <si>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</si>
  <si>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</si>
  <si>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</si>
  <si>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</si>
  <si>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</si>
  <si>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</si>
  <si>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</si>
  <si>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</si>
  <si>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</si>
  <si>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</si>
  <si>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</si>
  <si>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</si>
  <si>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（40分）</t>
  </si>
  <si>
    <t>可持续效益</t>
  </si>
  <si>
    <t>总分</t>
  </si>
  <si>
    <t>经济效益</t>
  </si>
  <si>
    <t>（2021年度）</t>
  </si>
  <si>
    <t>2021年桥梁安全改造专项</t>
  </si>
  <si>
    <t>完善在役公路桥梁安全防护设施，提升公路桥梁通行防护能力，实现“预防为主、降低风险、防范有效”的目标，节省项目周期内的养护成本，优化资金的使用效益。</t>
  </si>
  <si>
    <t>已按计划完成</t>
  </si>
  <si>
    <t>桥梁座数</t>
  </si>
  <si>
    <t>9座</t>
  </si>
  <si>
    <t>桥梁长度</t>
  </si>
  <si>
    <t>841.5延米</t>
  </si>
  <si>
    <t>工程质量标准</t>
  </si>
  <si>
    <t>根据《公路养护工程质量检验评定标准》（JTG 5220—2020）要求，工程质量达到合格。</t>
  </si>
  <si>
    <t>项目交（竣）工验收通过率</t>
  </si>
  <si>
    <t>工程施工进度</t>
  </si>
  <si>
    <t>方案制定和前期准备时间：7月底前完成，招标采购时间：8月底前完成，合同签订时间：9月底前完成，施工时间：10月底前完成，完工时间：11月底前完成，交竣工验收时间：12月底前完成</t>
  </si>
  <si>
    <t>资金支付进度</t>
  </si>
  <si>
    <t>根据项目实际实施进度和合同金额完成资金拨付</t>
  </si>
  <si>
    <t>450万元</t>
  </si>
  <si>
    <t>提高桥梁使用价值，优化桥梁整个使用周期内的养护成本</t>
  </si>
  <si>
    <t>社会效益</t>
  </si>
  <si>
    <t>降低道路安全隐患，提升道路、桥梁安全性能，改善群众出行条件和行车安全环境。</t>
  </si>
  <si>
    <t>环境效益</t>
  </si>
  <si>
    <t>道路沿线环境得到改善</t>
  </si>
  <si>
    <t>提升桥梁防护能力，提高行车安全性，长期为公众出行创造安全、舒适的行车环境，通过完善道路安全性能，使沿线得到可持续发展</t>
  </si>
  <si>
    <t>北京市交通委员会密云公路分局</t>
    <phoneticPr fontId="11" type="noConversion"/>
  </si>
  <si>
    <t>支撑依据不充分</t>
    <phoneticPr fontId="11" type="noConversion"/>
  </si>
  <si>
    <t>项目负责人</t>
    <phoneticPr fontId="11" type="noConversion"/>
  </si>
  <si>
    <t>联系电话</t>
    <phoneticPr fontId="11" type="noConversion"/>
  </si>
  <si>
    <t>蒋凯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</si>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</sst>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6" fillId="0" borderId="0"/>
    <xf numFmtId="43" fontId="12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176" fontId="13" fillId="0" borderId="4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8" xfId="15" applyFont="1" applyBorder="1" applyAlignment="1">
      <alignment vertical="center"/>
    </xf>
    <xf numFmtId="10" fontId="13" fillId="0" borderId="8" xfId="0" applyNumberFormat="1" applyFont="1" applyFill="1" applyBorder="1" applyAlignment="1">
      <alignment horizontal="center" vertical="center"/>
    </xf>
    <xf numFmtId="176" fontId="13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4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vertical="center" wrapText="1"/>
    </xf>
    <xf numFmtId="0" fontId="13" fillId="0" borderId="3" xfId="0" applyNumberFormat="1" applyFont="1" applyBorder="1" applyAlignment="1">
      <alignment vertical="center" wrapText="1"/>
    </xf>
    <xf numFmtId="0" fontId="13" fillId="0" borderId="4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15" xfId="6" applyFont="1" applyFill="1" applyBorder="1" applyAlignment="1">
      <alignment horizontal="center" vertical="center" wrapText="1"/>
    </xf>
    <xf numFmtId="0" fontId="13" fillId="0" borderId="2" xfId="9" applyFont="1" applyFill="1" applyBorder="1" applyAlignment="1">
      <alignment horizontal="center" vertical="center" wrapText="1"/>
    </xf>
    <xf numFmtId="0" fontId="13" fillId="0" borderId="4" xfId="9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5" fillId="0" borderId="8" xfId="6" applyFont="1" applyFill="1" applyBorder="1" applyAlignment="1">
      <alignment horizontal="center" vertical="center" wrapText="1"/>
    </xf>
    <xf numFmtId="9" fontId="13" fillId="0" borderId="8" xfId="9" applyNumberFormat="1" applyFont="1" applyFill="1" applyBorder="1" applyAlignment="1">
      <alignment horizontal="center" vertical="center" wrapText="1"/>
    </xf>
    <xf numFmtId="9" fontId="13" fillId="0" borderId="2" xfId="9" applyNumberFormat="1" applyFont="1" applyFill="1" applyBorder="1" applyAlignment="1">
      <alignment horizontal="center" vertical="center" wrapText="1"/>
    </xf>
    <xf numFmtId="9" fontId="13" fillId="0" borderId="4" xfId="9" applyNumberFormat="1" applyFont="1" applyFill="1" applyBorder="1" applyAlignment="1">
      <alignment horizontal="center" vertical="center" wrapText="1"/>
    </xf>
    <xf numFmtId="31" fontId="13" fillId="0" borderId="2" xfId="9" applyNumberFormat="1" applyFont="1" applyFill="1" applyBorder="1" applyAlignment="1">
      <alignment horizontal="center" vertical="center" wrapText="1"/>
    </xf>
    <xf numFmtId="31" fontId="13" fillId="0" borderId="4" xfId="9" applyNumberFormat="1" applyFont="1" applyFill="1" applyBorder="1" applyAlignment="1">
      <alignment horizontal="center" vertical="center" wrapText="1"/>
    </xf>
    <xf numFmtId="31" fontId="13" fillId="0" borderId="8" xfId="9" applyNumberFormat="1" applyFont="1" applyFill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2" xfId="9" applyFont="1" applyFill="1" applyBorder="1" applyAlignment="1">
      <alignment horizontal="center" vertical="center" wrapText="1"/>
    </xf>
    <xf numFmtId="0" fontId="15" fillId="0" borderId="4" xfId="9" applyFont="1" applyFill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0" fontId="15" fillId="0" borderId="8" xfId="6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A5" sqref="A5:K27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2" customWidth="1"/>
    <col min="6" max="7" width="16" style="2" customWidth="1"/>
    <col min="8" max="8" width="9.5" customWidth="1"/>
    <col min="9" max="9" width="12.625" customWidth="1"/>
    <col min="10" max="10" width="8.75" style="3" customWidth="1"/>
    <col min="11" max="11" width="14.7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4" customFormat="1" ht="18.75" x14ac:dyDescent="0.15">
      <c r="A3" s="17" t="s">
        <v>35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8" t="s">
        <v>1</v>
      </c>
      <c r="B5" s="19"/>
      <c r="C5" s="20"/>
      <c r="D5" s="18" t="s">
        <v>36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63</v>
      </c>
      <c r="E6" s="19"/>
      <c r="F6" s="20"/>
      <c r="G6" s="18" t="s">
        <v>3</v>
      </c>
      <c r="H6" s="20"/>
      <c r="I6" s="18" t="s">
        <v>57</v>
      </c>
      <c r="J6" s="19"/>
      <c r="K6" s="20"/>
    </row>
    <row r="7" spans="1:11" s="8" customFormat="1" ht="20.25" customHeight="1" x14ac:dyDescent="0.15">
      <c r="A7" s="18" t="s">
        <v>59</v>
      </c>
      <c r="B7" s="19"/>
      <c r="C7" s="20"/>
      <c r="D7" s="18" t="s">
        <v>61</v>
      </c>
      <c r="E7" s="19"/>
      <c r="F7" s="20"/>
      <c r="G7" s="18" t="s">
        <v>60</v>
      </c>
      <c r="H7" s="20"/>
      <c r="I7" s="18">
        <v>69043062</v>
      </c>
      <c r="J7" s="19"/>
      <c r="K7" s="20"/>
    </row>
    <row r="8" spans="1:11" s="8" customFormat="1" ht="26.25" customHeight="1" x14ac:dyDescent="0.15">
      <c r="A8" s="21" t="s">
        <v>4</v>
      </c>
      <c r="B8" s="22"/>
      <c r="C8" s="23"/>
      <c r="D8" s="24"/>
      <c r="E8" s="24" t="s">
        <v>5</v>
      </c>
      <c r="F8" s="25" t="s">
        <v>6</v>
      </c>
      <c r="G8" s="25" t="s">
        <v>7</v>
      </c>
      <c r="H8" s="26" t="s">
        <v>64</v>
      </c>
      <c r="I8" s="27" t="s">
        <v>62</v>
      </c>
      <c r="J8" s="28" t="s">
        <v>8</v>
      </c>
      <c r="K8" s="29"/>
    </row>
    <row r="9" spans="1:11" s="8" customFormat="1" ht="20.25" customHeight="1" x14ac:dyDescent="0.15">
      <c r="A9" s="30"/>
      <c r="B9" s="31"/>
      <c r="C9" s="32"/>
      <c r="D9" s="24" t="s">
        <v>9</v>
      </c>
      <c r="E9" s="33">
        <v>450</v>
      </c>
      <c r="F9" s="33">
        <v>450</v>
      </c>
      <c r="G9" s="33">
        <v>450</v>
      </c>
      <c r="H9" s="25">
        <v>10</v>
      </c>
      <c r="I9" s="34">
        <f>+G9/F9</f>
        <v>1</v>
      </c>
      <c r="J9" s="35">
        <f>IF(H9*I9&lt;10,H9*I9,10)</f>
        <v>10</v>
      </c>
      <c r="K9" s="35"/>
    </row>
    <row r="10" spans="1:11" s="8" customFormat="1" ht="20.25" customHeight="1" x14ac:dyDescent="0.15">
      <c r="A10" s="30"/>
      <c r="B10" s="31"/>
      <c r="C10" s="32"/>
      <c r="D10" s="36" t="s">
        <v>10</v>
      </c>
      <c r="E10" s="33">
        <v>450</v>
      </c>
      <c r="F10" s="33">
        <v>450</v>
      </c>
      <c r="G10" s="33">
        <v>450</v>
      </c>
      <c r="H10" s="25"/>
      <c r="I10" s="34"/>
      <c r="J10" s="35"/>
      <c r="K10" s="35"/>
    </row>
    <row r="11" spans="1:11" s="8" customFormat="1" ht="20.25" customHeight="1" x14ac:dyDescent="0.15">
      <c r="A11" s="30"/>
      <c r="B11" s="31"/>
      <c r="C11" s="32"/>
      <c r="D11" s="36" t="s">
        <v>11</v>
      </c>
      <c r="E11" s="36"/>
      <c r="F11" s="25"/>
      <c r="G11" s="25"/>
      <c r="H11" s="25"/>
      <c r="I11" s="25"/>
      <c r="J11" s="37"/>
      <c r="K11" s="37"/>
    </row>
    <row r="12" spans="1:11" s="8" customFormat="1" ht="20.25" customHeight="1" x14ac:dyDescent="0.15">
      <c r="A12" s="38"/>
      <c r="B12" s="39"/>
      <c r="C12" s="40"/>
      <c r="D12" s="36" t="s">
        <v>12</v>
      </c>
      <c r="E12" s="24"/>
      <c r="F12" s="25"/>
      <c r="G12" s="25"/>
      <c r="H12" s="25"/>
      <c r="I12" s="25"/>
      <c r="J12" s="37"/>
      <c r="K12" s="37"/>
    </row>
    <row r="13" spans="1:11" s="8" customFormat="1" ht="24" customHeight="1" x14ac:dyDescent="0.15">
      <c r="A13" s="41" t="s">
        <v>13</v>
      </c>
      <c r="B13" s="42" t="s">
        <v>14</v>
      </c>
      <c r="C13" s="43"/>
      <c r="D13" s="43"/>
      <c r="E13" s="43"/>
      <c r="F13" s="44"/>
      <c r="G13" s="42" t="s">
        <v>15</v>
      </c>
      <c r="H13" s="45"/>
      <c r="I13" s="45"/>
      <c r="J13" s="45"/>
      <c r="K13" s="46"/>
    </row>
    <row r="14" spans="1:11" s="8" customFormat="1" ht="75" customHeight="1" x14ac:dyDescent="0.15">
      <c r="A14" s="47"/>
      <c r="B14" s="48" t="s">
        <v>37</v>
      </c>
      <c r="C14" s="49"/>
      <c r="D14" s="49"/>
      <c r="E14" s="49"/>
      <c r="F14" s="50"/>
      <c r="G14" s="42" t="s">
        <v>38</v>
      </c>
      <c r="H14" s="43"/>
      <c r="I14" s="43"/>
      <c r="J14" s="43"/>
      <c r="K14" s="44"/>
    </row>
    <row r="15" spans="1:11" s="8" customFormat="1" ht="30" customHeight="1" x14ac:dyDescent="0.15">
      <c r="A15" s="41" t="s">
        <v>16</v>
      </c>
      <c r="B15" s="26" t="s">
        <v>17</v>
      </c>
      <c r="C15" s="25" t="s">
        <v>18</v>
      </c>
      <c r="D15" s="25" t="s">
        <v>19</v>
      </c>
      <c r="E15" s="51" t="s">
        <v>21</v>
      </c>
      <c r="F15" s="52"/>
      <c r="G15" s="25" t="s">
        <v>22</v>
      </c>
      <c r="H15" s="53" t="s">
        <v>20</v>
      </c>
      <c r="I15" s="53" t="s">
        <v>20</v>
      </c>
      <c r="J15" s="54" t="s">
        <v>8</v>
      </c>
      <c r="K15" s="26" t="s">
        <v>23</v>
      </c>
    </row>
    <row r="16" spans="1:11" s="8" customFormat="1" ht="30" customHeight="1" x14ac:dyDescent="0.15">
      <c r="A16" s="55"/>
      <c r="B16" s="56" t="s">
        <v>24</v>
      </c>
      <c r="C16" s="57" t="s">
        <v>25</v>
      </c>
      <c r="D16" s="25" t="s">
        <v>39</v>
      </c>
      <c r="E16" s="51" t="s">
        <v>40</v>
      </c>
      <c r="F16" s="52"/>
      <c r="G16" s="26" t="s">
        <v>40</v>
      </c>
      <c r="H16" s="53">
        <v>7.5</v>
      </c>
      <c r="I16" s="53">
        <v>7.5</v>
      </c>
      <c r="J16" s="25">
        <v>7.5</v>
      </c>
      <c r="K16" s="25"/>
    </row>
    <row r="17" spans="1:11" s="8" customFormat="1" ht="25.5" customHeight="1" x14ac:dyDescent="0.15">
      <c r="A17" s="55"/>
      <c r="B17" s="58"/>
      <c r="C17" s="59"/>
      <c r="D17" s="25" t="s">
        <v>41</v>
      </c>
      <c r="E17" s="60" t="s">
        <v>42</v>
      </c>
      <c r="F17" s="61"/>
      <c r="G17" s="62" t="s">
        <v>42</v>
      </c>
      <c r="H17" s="53">
        <v>7.5</v>
      </c>
      <c r="I17" s="53">
        <v>7.5</v>
      </c>
      <c r="J17" s="62">
        <v>7.5</v>
      </c>
      <c r="K17" s="25"/>
    </row>
    <row r="18" spans="1:11" s="8" customFormat="1" ht="63.75" x14ac:dyDescent="0.15">
      <c r="A18" s="55"/>
      <c r="B18" s="58"/>
      <c r="C18" s="63" t="s">
        <v>26</v>
      </c>
      <c r="D18" s="25" t="s">
        <v>43</v>
      </c>
      <c r="E18" s="60" t="s">
        <v>44</v>
      </c>
      <c r="F18" s="61"/>
      <c r="G18" s="62" t="s">
        <v>44</v>
      </c>
      <c r="H18" s="53">
        <v>6.5</v>
      </c>
      <c r="I18" s="53">
        <v>6.5</v>
      </c>
      <c r="J18" s="62">
        <v>6.5</v>
      </c>
      <c r="K18" s="25"/>
    </row>
    <row r="19" spans="1:11" s="8" customFormat="1" ht="14.25" x14ac:dyDescent="0.15">
      <c r="A19" s="55"/>
      <c r="B19" s="58"/>
      <c r="C19" s="63"/>
      <c r="D19" s="26" t="s">
        <v>45</v>
      </c>
      <c r="E19" s="62"/>
      <c r="F19" s="64">
        <v>1</v>
      </c>
      <c r="G19" s="64">
        <v>1</v>
      </c>
      <c r="H19" s="53">
        <v>6.5</v>
      </c>
      <c r="I19" s="53">
        <v>6.5</v>
      </c>
      <c r="J19" s="62">
        <v>6.5</v>
      </c>
      <c r="K19" s="25"/>
    </row>
    <row r="20" spans="1:11" s="8" customFormat="1" ht="140.25" x14ac:dyDescent="0.15">
      <c r="A20" s="55"/>
      <c r="B20" s="58"/>
      <c r="C20" s="57" t="s">
        <v>27</v>
      </c>
      <c r="D20" s="25" t="s">
        <v>46</v>
      </c>
      <c r="E20" s="65" t="s">
        <v>47</v>
      </c>
      <c r="F20" s="66"/>
      <c r="G20" s="64" t="s">
        <v>47</v>
      </c>
      <c r="H20" s="53">
        <v>6</v>
      </c>
      <c r="I20" s="53">
        <v>6</v>
      </c>
      <c r="J20" s="62">
        <v>6</v>
      </c>
      <c r="K20" s="25"/>
    </row>
    <row r="21" spans="1:11" s="8" customFormat="1" ht="38.25" x14ac:dyDescent="0.15">
      <c r="A21" s="55"/>
      <c r="B21" s="58"/>
      <c r="C21" s="59"/>
      <c r="D21" s="25" t="s">
        <v>48</v>
      </c>
      <c r="E21" s="67" t="s">
        <v>49</v>
      </c>
      <c r="F21" s="68"/>
      <c r="G21" s="69" t="s">
        <v>49</v>
      </c>
      <c r="H21" s="53">
        <v>6</v>
      </c>
      <c r="I21" s="53">
        <v>6</v>
      </c>
      <c r="J21" s="62">
        <v>6</v>
      </c>
      <c r="K21" s="25"/>
    </row>
    <row r="22" spans="1:11" s="8" customFormat="1" ht="25.5" x14ac:dyDescent="0.15">
      <c r="A22" s="55"/>
      <c r="B22" s="58"/>
      <c r="C22" s="70" t="s">
        <v>28</v>
      </c>
      <c r="D22" s="25" t="s">
        <v>29</v>
      </c>
      <c r="E22" s="71" t="s">
        <v>50</v>
      </c>
      <c r="F22" s="72"/>
      <c r="G22" s="73" t="s">
        <v>50</v>
      </c>
      <c r="H22" s="53">
        <v>10</v>
      </c>
      <c r="I22" s="53">
        <v>10</v>
      </c>
      <c r="J22" s="25">
        <v>10</v>
      </c>
      <c r="K22" s="25"/>
    </row>
    <row r="23" spans="1:11" s="8" customFormat="1" ht="63" customHeight="1" x14ac:dyDescent="0.15">
      <c r="A23" s="55"/>
      <c r="B23" s="74" t="s">
        <v>30</v>
      </c>
      <c r="C23" s="56" t="s">
        <v>31</v>
      </c>
      <c r="D23" s="25" t="s">
        <v>34</v>
      </c>
      <c r="E23" s="71" t="s">
        <v>51</v>
      </c>
      <c r="F23" s="72"/>
      <c r="G23" s="73" t="s">
        <v>51</v>
      </c>
      <c r="H23" s="53">
        <v>10</v>
      </c>
      <c r="I23" s="53">
        <v>10</v>
      </c>
      <c r="J23" s="25">
        <v>9</v>
      </c>
      <c r="K23" s="26" t="s">
        <v>58</v>
      </c>
    </row>
    <row r="24" spans="1:11" s="8" customFormat="1" ht="63" customHeight="1" x14ac:dyDescent="0.15">
      <c r="A24" s="55"/>
      <c r="B24" s="74"/>
      <c r="C24" s="58"/>
      <c r="D24" s="25" t="s">
        <v>52</v>
      </c>
      <c r="E24" s="71" t="s">
        <v>53</v>
      </c>
      <c r="F24" s="72"/>
      <c r="G24" s="73" t="s">
        <v>53</v>
      </c>
      <c r="H24" s="53">
        <v>10</v>
      </c>
      <c r="I24" s="53">
        <v>10</v>
      </c>
      <c r="J24" s="25">
        <v>9</v>
      </c>
      <c r="K24" s="26" t="s">
        <v>58</v>
      </c>
    </row>
    <row r="25" spans="1:11" s="8" customFormat="1" ht="63" customHeight="1" x14ac:dyDescent="0.15">
      <c r="A25" s="55"/>
      <c r="B25" s="74"/>
      <c r="C25" s="58"/>
      <c r="D25" s="25" t="s">
        <v>54</v>
      </c>
      <c r="E25" s="71" t="s">
        <v>55</v>
      </c>
      <c r="F25" s="72"/>
      <c r="G25" s="73" t="s">
        <v>55</v>
      </c>
      <c r="H25" s="53">
        <v>10</v>
      </c>
      <c r="I25" s="53">
        <v>10</v>
      </c>
      <c r="J25" s="25">
        <v>9</v>
      </c>
      <c r="K25" s="26" t="s">
        <v>58</v>
      </c>
    </row>
    <row r="26" spans="1:11" s="8" customFormat="1" ht="83.1" customHeight="1" x14ac:dyDescent="0.15">
      <c r="A26" s="55"/>
      <c r="B26" s="74"/>
      <c r="C26" s="58"/>
      <c r="D26" s="25" t="s">
        <v>32</v>
      </c>
      <c r="E26" s="65" t="s">
        <v>56</v>
      </c>
      <c r="F26" s="66"/>
      <c r="G26" s="64" t="s">
        <v>56</v>
      </c>
      <c r="H26" s="53">
        <v>10</v>
      </c>
      <c r="I26" s="53">
        <v>10</v>
      </c>
      <c r="J26" s="25">
        <v>8</v>
      </c>
      <c r="K26" s="26" t="s">
        <v>58</v>
      </c>
    </row>
    <row r="27" spans="1:11" s="8" customFormat="1" ht="20.25" customHeight="1" x14ac:dyDescent="0.15">
      <c r="A27" s="75" t="s">
        <v>33</v>
      </c>
      <c r="B27" s="76"/>
      <c r="C27" s="76"/>
      <c r="D27" s="76"/>
      <c r="E27" s="76"/>
      <c r="F27" s="76"/>
      <c r="G27" s="77"/>
      <c r="H27" s="18">
        <v>100</v>
      </c>
      <c r="I27" s="20"/>
      <c r="J27" s="54">
        <f>SUM(J16:J26)+J9</f>
        <v>95</v>
      </c>
      <c r="K27" s="25"/>
    </row>
    <row r="28" spans="1:11" s="9" customFormat="1" ht="14.25" x14ac:dyDescent="0.1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</row>
    <row r="29" spans="1:11" s="8" customFormat="1" ht="14.25" x14ac:dyDescent="0.1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</row>
    <row r="30" spans="1:11" s="8" customFormat="1" ht="14.25" x14ac:dyDescent="0.1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</row>
    <row r="31" spans="1:11" s="8" customFormat="1" ht="14.25" x14ac:dyDescent="0.1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</row>
    <row r="32" spans="1:11" s="8" customFormat="1" ht="14.25" x14ac:dyDescent="0.15">
      <c r="E32" s="10"/>
      <c r="F32" s="10"/>
      <c r="G32" s="10"/>
      <c r="J32" s="11"/>
    </row>
  </sheetData>
  <mergeCells count="60">
    <mergeCell ref="A7:C7"/>
    <mergeCell ref="D7:F7"/>
    <mergeCell ref="G7:H7"/>
    <mergeCell ref="I7:K7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A8:C12"/>
    <mergeCell ref="A29:K29"/>
    <mergeCell ref="J8:K8"/>
    <mergeCell ref="J9:K9"/>
    <mergeCell ref="J10:K10"/>
    <mergeCell ref="J11:K11"/>
    <mergeCell ref="J12:K12"/>
    <mergeCell ref="H17:I17"/>
    <mergeCell ref="H18:I18"/>
    <mergeCell ref="H19:I19"/>
    <mergeCell ref="H20:I20"/>
    <mergeCell ref="H21:I21"/>
    <mergeCell ref="H23:I23"/>
    <mergeCell ref="B16:B22"/>
    <mergeCell ref="B23:B26"/>
    <mergeCell ref="H22:I22"/>
    <mergeCell ref="A30:K30"/>
    <mergeCell ref="A31:K31"/>
    <mergeCell ref="A13:A14"/>
    <mergeCell ref="A15:A26"/>
    <mergeCell ref="C16:C17"/>
    <mergeCell ref="C18:C19"/>
    <mergeCell ref="C20:C21"/>
    <mergeCell ref="C23:C26"/>
    <mergeCell ref="B14:F14"/>
    <mergeCell ref="G14:K14"/>
    <mergeCell ref="H15:I15"/>
    <mergeCell ref="A28:K28"/>
    <mergeCell ref="H16:I16"/>
    <mergeCell ref="B13:F13"/>
    <mergeCell ref="G13:K13"/>
    <mergeCell ref="E21:F21"/>
    <mergeCell ref="E22:F22"/>
    <mergeCell ref="E23:F23"/>
    <mergeCell ref="E24:F24"/>
    <mergeCell ref="E25:F25"/>
    <mergeCell ref="E15:F15"/>
    <mergeCell ref="E16:F16"/>
    <mergeCell ref="E17:F17"/>
    <mergeCell ref="E18:F18"/>
    <mergeCell ref="E20:F20"/>
    <mergeCell ref="A27:G27"/>
    <mergeCell ref="H27:I27"/>
    <mergeCell ref="H24:I24"/>
    <mergeCell ref="H25:I25"/>
    <mergeCell ref="H26:I26"/>
    <mergeCell ref="E26:F26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4606B7FCAD7A4728A6761B72EF0B5785</vt:lpwstr>
  </property>
</Properties>
</file>