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1625" tabRatio="817"/>
  </bookViews>
  <sheets>
    <sheet name="12.综合类" sheetId="16" r:id="rId1"/>
  </sheets>
  <definedNames>
    <definedName name="_xlnm.Print_Area" localSheetId="0">'12.综合类'!$A$1:$K$28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6" l="1"/>
  <c r="G9" i="16" s="1"/>
  <c r="J24" i="16" l="1"/>
</calcChain>
</file>

<file path=xl/sharedStrings.xml><?xml version="1.0" encoding="utf-8"?>
<sst xmlns="http://schemas.openxmlformats.org/spreadsheetml/2006/main" count="65" uniqueCount="61">
  <si>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</si>
  <si>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</si>
  <si>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</si>
  <si>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北京市交通委员会170</t>
  </si>
  <si>
    <t>实施单位</t>
  </si>
  <si>
    <t>项目资金                    （万元）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</si>
  <si>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</si>
  <si>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</si>
  <si>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</si>
  <si>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</si>
  <si>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</si>
  <si>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</si>
  <si>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</si>
  <si>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</si>
  <si>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</si>
  <si>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</si>
  <si>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</si>
  <si>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产
出
指
标
(50分)</t>
  </si>
  <si>
    <t>成本指标
（10分）</t>
  </si>
  <si>
    <t>效
果
指
标
(40分)</t>
  </si>
  <si>
    <t>总分</t>
  </si>
  <si>
    <t>其中：当年财政拨款</t>
    <phoneticPr fontId="11" type="noConversion"/>
  </si>
  <si>
    <t>上年结转资金</t>
    <phoneticPr fontId="11" type="noConversion"/>
  </si>
  <si>
    <t>偏差原因分析及改进措施</t>
    <phoneticPr fontId="11" type="noConversion"/>
  </si>
  <si>
    <t>（2021年度）</t>
    <phoneticPr fontId="11" type="noConversion"/>
  </si>
  <si>
    <t>北京市交通委员会通州公路分局</t>
    <phoneticPr fontId="11" type="noConversion"/>
  </si>
  <si>
    <t>未发生职工投诉</t>
    <phoneticPr fontId="11" type="noConversion"/>
  </si>
  <si>
    <t>未发生就餐延误等事故</t>
    <phoneticPr fontId="11" type="noConversion"/>
  </si>
  <si>
    <t>每日餐食做到荤素营养搭配</t>
    <phoneticPr fontId="11" type="noConversion"/>
  </si>
  <si>
    <t>实现</t>
    <phoneticPr fontId="11" type="noConversion"/>
  </si>
  <si>
    <t>达到预期目标</t>
    <phoneticPr fontId="11" type="noConversion"/>
  </si>
  <si>
    <t>1.保障分局职工及就餐人员日常用餐需求，不发生食品安全事故、安全生产事故，不发生疫情感染 2.保障分局会议用水，纸巾等易耗品需求。做好清洁卫生、食堂管理工作，保障工作人员伙食安全卫生，保障机构正常运转。</t>
    <phoneticPr fontId="11" type="noConversion"/>
  </si>
  <si>
    <t>通过对本年度后勤保障经费的合理有效使用，有效保证了职工就餐和会议用水、纸巾等易耗品等需求。全年就餐保障符合要求，未发生食品安全事故、安全生产事故和疫情感染。</t>
    <phoneticPr fontId="11" type="noConversion"/>
  </si>
  <si>
    <t>47.609万元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</si>
  <si>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</si>
  <si>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</si>
  <si>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</si>
  <si>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职工数量</t>
  </si>
  <si>
    <t>项目执行进度</t>
  </si>
  <si>
    <t>57人</t>
    <phoneticPr fontId="11" type="noConversion"/>
  </si>
  <si>
    <t>按照合同规定支付相关后勤费用，按月支付，核算报销。12月底完成全部资金支付工作。</t>
    <phoneticPr fontId="11" type="noConversion"/>
  </si>
  <si>
    <t>项目预算控制数</t>
  </si>
  <si>
    <t>就餐人均单位成本</t>
  </si>
  <si>
    <t>51.03万元，其中，易耗品保障费1.155万元，就餐后勤保障费49.875万元</t>
    <phoneticPr fontId="11" type="noConversion"/>
  </si>
  <si>
    <t>≤35元每人每日</t>
    <phoneticPr fontId="11" type="noConversion"/>
  </si>
  <si>
    <t>22.88元每人每日</t>
    <phoneticPr fontId="11" type="noConversion"/>
  </si>
  <si>
    <t>做好清洁卫生、食堂管理工作，保障工作人员伙食安全卫生，保障分局会议用水，纸巾等易耗品需求，保障机构正常运转。</t>
    <phoneticPr fontId="11" type="noConversion"/>
  </si>
  <si>
    <t>社会效益</t>
    <phoneticPr fontId="11" type="noConversion"/>
  </si>
  <si>
    <t>效益指标
（40分）</t>
    <phoneticPr fontId="11" type="noConversion"/>
  </si>
  <si>
    <t>项目负责人</t>
    <phoneticPr fontId="11" type="noConversion"/>
  </si>
  <si>
    <t>刘长新</t>
    <phoneticPr fontId="11" type="noConversion"/>
  </si>
  <si>
    <t>联系电话</t>
    <phoneticPr fontId="11" type="noConversion"/>
  </si>
  <si>
    <t>年初预算数</t>
    <phoneticPr fontId="11" type="noConversion"/>
  </si>
  <si>
    <t>全年预算数</t>
    <phoneticPr fontId="11" type="noConversion"/>
  </si>
  <si>
    <t>全年执行数</t>
    <phoneticPr fontId="11" type="noConversion"/>
  </si>
  <si>
    <t>分值</t>
    <phoneticPr fontId="11" type="noConversion"/>
  </si>
  <si>
    <t>执行率</t>
    <phoneticPr fontId="11" type="noConversion"/>
  </si>
  <si>
    <t>预期目标</t>
    <phoneticPr fontId="11" type="noConversion"/>
  </si>
  <si>
    <t>实际完成情况</t>
    <phoneticPr fontId="11" type="noConversion"/>
  </si>
  <si>
    <t>2021年度后勤保障费</t>
    <phoneticPr fontId="11" type="noConversion"/>
  </si>
  <si>
    <t>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</si>
</sst>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5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15" xfId="0" applyFont="1" applyBorder="1" applyAlignment="1">
      <alignment horizontal="center" vertical="center" textRotation="255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8" xfId="9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15" zoomScale="90" zoomScaleNormal="90" workbookViewId="0">
      <selection activeCell="A5" sqref="A5:K24"/>
    </sheetView>
  </sheetViews>
  <sheetFormatPr defaultColWidth="9" defaultRowHeight="13.5" x14ac:dyDescent="0.15"/>
  <cols>
    <col min="1" max="1" width="4.125" customWidth="1"/>
    <col min="2" max="3" width="9.875" customWidth="1"/>
    <col min="4" max="4" width="18.875" customWidth="1"/>
    <col min="5" max="5" width="17.25" style="3" bestFit="1" customWidth="1"/>
    <col min="6" max="6" width="24.25" style="3" customWidth="1"/>
    <col min="7" max="7" width="17.25" style="3" bestFit="1" customWidth="1"/>
    <col min="8" max="8" width="12.625" customWidth="1"/>
    <col min="9" max="9" width="13.125" customWidth="1"/>
    <col min="10" max="10" width="11" style="4" customWidth="1"/>
    <col min="11" max="11" width="17.3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24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18" t="s">
        <v>1</v>
      </c>
      <c r="B5" s="19"/>
      <c r="C5" s="20"/>
      <c r="D5" s="18" t="s">
        <v>59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3</v>
      </c>
      <c r="E6" s="19"/>
      <c r="F6" s="20"/>
      <c r="G6" s="18" t="s">
        <v>4</v>
      </c>
      <c r="H6" s="20"/>
      <c r="I6" s="18" t="s">
        <v>25</v>
      </c>
      <c r="J6" s="19"/>
      <c r="K6" s="20"/>
    </row>
    <row r="7" spans="1:11" s="8" customFormat="1" ht="20.25" customHeight="1" x14ac:dyDescent="0.15">
      <c r="A7" s="18" t="s">
        <v>49</v>
      </c>
      <c r="B7" s="19"/>
      <c r="C7" s="20"/>
      <c r="D7" s="18" t="s">
        <v>50</v>
      </c>
      <c r="E7" s="19"/>
      <c r="F7" s="20"/>
      <c r="G7" s="18" t="s">
        <v>51</v>
      </c>
      <c r="H7" s="20"/>
      <c r="I7" s="18">
        <v>60527670</v>
      </c>
      <c r="J7" s="19"/>
      <c r="K7" s="20"/>
    </row>
    <row r="8" spans="1:11" s="8" customFormat="1" ht="30.75" customHeight="1" x14ac:dyDescent="0.15">
      <c r="A8" s="21" t="s">
        <v>5</v>
      </c>
      <c r="B8" s="22"/>
      <c r="C8" s="23"/>
      <c r="D8" s="24"/>
      <c r="E8" s="24" t="s">
        <v>52</v>
      </c>
      <c r="F8" s="25" t="s">
        <v>53</v>
      </c>
      <c r="G8" s="25" t="s">
        <v>54</v>
      </c>
      <c r="H8" s="26" t="s">
        <v>55</v>
      </c>
      <c r="I8" s="27" t="s">
        <v>56</v>
      </c>
      <c r="J8" s="28" t="s">
        <v>6</v>
      </c>
      <c r="K8" s="29"/>
    </row>
    <row r="9" spans="1:11" s="8" customFormat="1" ht="20.25" customHeight="1" x14ac:dyDescent="0.15">
      <c r="A9" s="30"/>
      <c r="B9" s="31"/>
      <c r="C9" s="32"/>
      <c r="D9" s="24" t="s">
        <v>7</v>
      </c>
      <c r="E9" s="24">
        <v>51.03</v>
      </c>
      <c r="F9" s="33">
        <v>51.03</v>
      </c>
      <c r="G9" s="33">
        <f>G10+G11+G12</f>
        <v>47.608999999999995</v>
      </c>
      <c r="H9" s="34">
        <v>10</v>
      </c>
      <c r="I9" s="35">
        <v>1</v>
      </c>
      <c r="J9" s="36">
        <v>9.33</v>
      </c>
      <c r="K9" s="37"/>
    </row>
    <row r="10" spans="1:11" s="8" customFormat="1" ht="20.25" customHeight="1" x14ac:dyDescent="0.15">
      <c r="A10" s="30"/>
      <c r="B10" s="31"/>
      <c r="C10" s="32"/>
      <c r="D10" s="38" t="s">
        <v>21</v>
      </c>
      <c r="E10" s="24">
        <v>35.729999999999997</v>
      </c>
      <c r="F10" s="24">
        <v>35.729999999999997</v>
      </c>
      <c r="G10" s="24">
        <v>35.729999999999997</v>
      </c>
      <c r="H10" s="34">
        <v>10</v>
      </c>
      <c r="I10" s="35">
        <v>1</v>
      </c>
      <c r="J10" s="36">
        <v>9.33</v>
      </c>
      <c r="K10" s="37"/>
    </row>
    <row r="11" spans="1:11" s="8" customFormat="1" ht="20.25" customHeight="1" x14ac:dyDescent="0.15">
      <c r="A11" s="30"/>
      <c r="B11" s="31"/>
      <c r="C11" s="32"/>
      <c r="D11" s="38" t="s">
        <v>22</v>
      </c>
      <c r="E11" s="38"/>
      <c r="F11" s="38"/>
      <c r="G11" s="24"/>
      <c r="H11" s="34"/>
      <c r="I11" s="35"/>
      <c r="J11" s="36"/>
      <c r="K11" s="37"/>
    </row>
    <row r="12" spans="1:11" s="8" customFormat="1" ht="20.25" customHeight="1" x14ac:dyDescent="0.15">
      <c r="A12" s="39"/>
      <c r="B12" s="40"/>
      <c r="C12" s="41"/>
      <c r="D12" s="38" t="s">
        <v>8</v>
      </c>
      <c r="E12" s="24">
        <v>15.3</v>
      </c>
      <c r="F12" s="24">
        <v>15.3</v>
      </c>
      <c r="G12" s="24">
        <f>6+5.879</f>
        <v>11.879</v>
      </c>
      <c r="H12" s="34">
        <v>10</v>
      </c>
      <c r="I12" s="35">
        <v>1</v>
      </c>
      <c r="J12" s="36">
        <v>9.33</v>
      </c>
      <c r="K12" s="37"/>
    </row>
    <row r="13" spans="1:11" s="8" customFormat="1" ht="30.75" customHeight="1" x14ac:dyDescent="0.15">
      <c r="A13" s="42" t="s">
        <v>9</v>
      </c>
      <c r="B13" s="43" t="s">
        <v>57</v>
      </c>
      <c r="C13" s="44"/>
      <c r="D13" s="44"/>
      <c r="E13" s="44"/>
      <c r="F13" s="45"/>
      <c r="G13" s="43" t="s">
        <v>58</v>
      </c>
      <c r="H13" s="46"/>
      <c r="I13" s="46"/>
      <c r="J13" s="46"/>
      <c r="K13" s="47"/>
    </row>
    <row r="14" spans="1:11" s="8" customFormat="1" ht="76.5" customHeight="1" x14ac:dyDescent="0.15">
      <c r="A14" s="48"/>
      <c r="B14" s="43" t="s">
        <v>31</v>
      </c>
      <c r="C14" s="44"/>
      <c r="D14" s="44"/>
      <c r="E14" s="44"/>
      <c r="F14" s="45"/>
      <c r="G14" s="43" t="s">
        <v>32</v>
      </c>
      <c r="H14" s="44"/>
      <c r="I14" s="44"/>
      <c r="J14" s="44"/>
      <c r="K14" s="45"/>
    </row>
    <row r="15" spans="1:11" s="8" customFormat="1" ht="25.5" customHeight="1" x14ac:dyDescent="0.15">
      <c r="A15" s="42" t="s">
        <v>10</v>
      </c>
      <c r="B15" s="26" t="s">
        <v>11</v>
      </c>
      <c r="C15" s="25" t="s">
        <v>12</v>
      </c>
      <c r="D15" s="18" t="s">
        <v>13</v>
      </c>
      <c r="E15" s="20"/>
      <c r="F15" s="26" t="s">
        <v>15</v>
      </c>
      <c r="G15" s="25" t="s">
        <v>16</v>
      </c>
      <c r="H15" s="18" t="s">
        <v>14</v>
      </c>
      <c r="I15" s="20"/>
      <c r="J15" s="49" t="s">
        <v>6</v>
      </c>
      <c r="K15" s="26" t="s">
        <v>23</v>
      </c>
    </row>
    <row r="16" spans="1:11" s="8" customFormat="1" ht="30" customHeight="1" x14ac:dyDescent="0.15">
      <c r="A16" s="50"/>
      <c r="B16" s="51" t="s">
        <v>17</v>
      </c>
      <c r="C16" s="52" t="s">
        <v>34</v>
      </c>
      <c r="D16" s="18" t="s">
        <v>37</v>
      </c>
      <c r="E16" s="20">
        <v>15</v>
      </c>
      <c r="F16" s="26" t="s">
        <v>39</v>
      </c>
      <c r="G16" s="25" t="s">
        <v>39</v>
      </c>
      <c r="H16" s="18">
        <v>15</v>
      </c>
      <c r="I16" s="20">
        <v>15</v>
      </c>
      <c r="J16" s="25">
        <v>15</v>
      </c>
      <c r="K16" s="26"/>
    </row>
    <row r="17" spans="1:11" s="8" customFormat="1" ht="26.45" customHeight="1" x14ac:dyDescent="0.15">
      <c r="A17" s="50"/>
      <c r="B17" s="53"/>
      <c r="C17" s="51" t="s">
        <v>35</v>
      </c>
      <c r="D17" s="18" t="s">
        <v>26</v>
      </c>
      <c r="E17" s="20">
        <v>4</v>
      </c>
      <c r="F17" s="54">
        <v>0</v>
      </c>
      <c r="G17" s="54">
        <v>0</v>
      </c>
      <c r="H17" s="18">
        <v>4</v>
      </c>
      <c r="I17" s="20">
        <v>4</v>
      </c>
      <c r="J17" s="55">
        <v>4</v>
      </c>
      <c r="K17" s="25"/>
    </row>
    <row r="18" spans="1:11" s="8" customFormat="1" ht="43.5" customHeight="1" x14ac:dyDescent="0.15">
      <c r="A18" s="50"/>
      <c r="B18" s="53"/>
      <c r="C18" s="53"/>
      <c r="D18" s="18" t="s">
        <v>27</v>
      </c>
      <c r="E18" s="20">
        <v>4</v>
      </c>
      <c r="F18" s="54">
        <v>0</v>
      </c>
      <c r="G18" s="54">
        <v>0</v>
      </c>
      <c r="H18" s="18">
        <v>4</v>
      </c>
      <c r="I18" s="20">
        <v>4</v>
      </c>
      <c r="J18" s="55">
        <v>4</v>
      </c>
      <c r="K18" s="25"/>
    </row>
    <row r="19" spans="1:11" s="8" customFormat="1" ht="44.25" customHeight="1" x14ac:dyDescent="0.15">
      <c r="A19" s="50"/>
      <c r="B19" s="53"/>
      <c r="C19" s="56"/>
      <c r="D19" s="18" t="s">
        <v>28</v>
      </c>
      <c r="E19" s="20">
        <v>5</v>
      </c>
      <c r="F19" s="54" t="s">
        <v>29</v>
      </c>
      <c r="G19" s="54" t="s">
        <v>29</v>
      </c>
      <c r="H19" s="18">
        <v>5</v>
      </c>
      <c r="I19" s="20">
        <v>5</v>
      </c>
      <c r="J19" s="55">
        <v>5</v>
      </c>
      <c r="K19" s="25"/>
    </row>
    <row r="20" spans="1:11" s="8" customFormat="1" ht="63.75" x14ac:dyDescent="0.15">
      <c r="A20" s="50"/>
      <c r="B20" s="53"/>
      <c r="C20" s="57" t="s">
        <v>36</v>
      </c>
      <c r="D20" s="18" t="s">
        <v>38</v>
      </c>
      <c r="E20" s="20">
        <v>12</v>
      </c>
      <c r="F20" s="54" t="s">
        <v>40</v>
      </c>
      <c r="G20" s="54" t="s">
        <v>40</v>
      </c>
      <c r="H20" s="18">
        <v>12</v>
      </c>
      <c r="I20" s="20">
        <v>12</v>
      </c>
      <c r="J20" s="58">
        <v>12</v>
      </c>
      <c r="K20" s="25"/>
    </row>
    <row r="21" spans="1:11" s="8" customFormat="1" ht="57" customHeight="1" x14ac:dyDescent="0.15">
      <c r="A21" s="50"/>
      <c r="B21" s="53"/>
      <c r="C21" s="51" t="s">
        <v>18</v>
      </c>
      <c r="D21" s="18" t="s">
        <v>41</v>
      </c>
      <c r="E21" s="20">
        <v>5</v>
      </c>
      <c r="F21" s="59" t="s">
        <v>43</v>
      </c>
      <c r="G21" s="59" t="s">
        <v>33</v>
      </c>
      <c r="H21" s="18">
        <v>5</v>
      </c>
      <c r="I21" s="20">
        <v>5</v>
      </c>
      <c r="J21" s="25">
        <v>5</v>
      </c>
      <c r="K21" s="25"/>
    </row>
    <row r="22" spans="1:11" s="8" customFormat="1" ht="43.5" customHeight="1" x14ac:dyDescent="0.15">
      <c r="A22" s="50"/>
      <c r="B22" s="56"/>
      <c r="C22" s="56"/>
      <c r="D22" s="18" t="s">
        <v>42</v>
      </c>
      <c r="E22" s="20">
        <v>5</v>
      </c>
      <c r="F22" s="59" t="s">
        <v>44</v>
      </c>
      <c r="G22" s="59" t="s">
        <v>45</v>
      </c>
      <c r="H22" s="18">
        <v>5</v>
      </c>
      <c r="I22" s="20">
        <v>5</v>
      </c>
      <c r="J22" s="25">
        <v>5</v>
      </c>
      <c r="K22" s="25"/>
    </row>
    <row r="23" spans="1:11" s="8" customFormat="1" ht="96.75" customHeight="1" x14ac:dyDescent="0.15">
      <c r="A23" s="50"/>
      <c r="B23" s="52" t="s">
        <v>19</v>
      </c>
      <c r="C23" s="52" t="s">
        <v>48</v>
      </c>
      <c r="D23" s="18" t="s">
        <v>47</v>
      </c>
      <c r="E23" s="20">
        <v>40</v>
      </c>
      <c r="F23" s="55" t="s">
        <v>46</v>
      </c>
      <c r="G23" s="25" t="s">
        <v>30</v>
      </c>
      <c r="H23" s="18">
        <v>40</v>
      </c>
      <c r="I23" s="20">
        <v>40</v>
      </c>
      <c r="J23" s="25">
        <v>35</v>
      </c>
      <c r="K23" s="25" t="s">
        <v>60</v>
      </c>
    </row>
    <row r="24" spans="1:11" s="8" customFormat="1" ht="25.5" customHeight="1" x14ac:dyDescent="0.15">
      <c r="A24" s="60" t="s">
        <v>20</v>
      </c>
      <c r="B24" s="60"/>
      <c r="C24" s="60"/>
      <c r="D24" s="60"/>
      <c r="E24" s="60"/>
      <c r="F24" s="60"/>
      <c r="G24" s="60"/>
      <c r="H24" s="60"/>
      <c r="I24" s="60"/>
      <c r="J24" s="49">
        <f>J9+SUM(J16:J23)</f>
        <v>94.33</v>
      </c>
      <c r="K24" s="24"/>
    </row>
    <row r="25" spans="1:11" s="9" customFormat="1" ht="35.25" customHeight="1" x14ac:dyDescent="0.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1" s="8" customFormat="1" ht="14.25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s="8" customFormat="1" ht="14.25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8" customFormat="1" ht="14.25" x14ac:dyDescent="0.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s="8" customFormat="1" ht="14.25" x14ac:dyDescent="0.15">
      <c r="E29" s="10"/>
      <c r="F29" s="10"/>
      <c r="G29" s="10"/>
      <c r="J29" s="11"/>
    </row>
  </sheetData>
  <mergeCells count="51">
    <mergeCell ref="D17:E17"/>
    <mergeCell ref="D18:E18"/>
    <mergeCell ref="D19:E19"/>
    <mergeCell ref="D23:E23"/>
    <mergeCell ref="H19:I19"/>
    <mergeCell ref="H20:I20"/>
    <mergeCell ref="H21:I21"/>
    <mergeCell ref="H22:I22"/>
    <mergeCell ref="D20:E20"/>
    <mergeCell ref="D21:E21"/>
    <mergeCell ref="D22:E22"/>
    <mergeCell ref="A27:K27"/>
    <mergeCell ref="A28:K28"/>
    <mergeCell ref="A15:A23"/>
    <mergeCell ref="C17:C19"/>
    <mergeCell ref="H23:I23"/>
    <mergeCell ref="H15:I15"/>
    <mergeCell ref="A24:I24"/>
    <mergeCell ref="A25:K25"/>
    <mergeCell ref="A26:K26"/>
    <mergeCell ref="B16:B22"/>
    <mergeCell ref="C21:C22"/>
    <mergeCell ref="H16:I16"/>
    <mergeCell ref="H17:I17"/>
    <mergeCell ref="H18:I18"/>
    <mergeCell ref="D15:E15"/>
    <mergeCell ref="D16:E16"/>
    <mergeCell ref="I6:K6"/>
    <mergeCell ref="A1:K1"/>
    <mergeCell ref="A2:K2"/>
    <mergeCell ref="A3:K3"/>
    <mergeCell ref="A5:C5"/>
    <mergeCell ref="D5:K5"/>
    <mergeCell ref="A6:C6"/>
    <mergeCell ref="D6:F6"/>
    <mergeCell ref="G6:H6"/>
    <mergeCell ref="A13:A14"/>
    <mergeCell ref="B14:F14"/>
    <mergeCell ref="G14:K14"/>
    <mergeCell ref="B13:F13"/>
    <mergeCell ref="G13:K13"/>
    <mergeCell ref="A7:C7"/>
    <mergeCell ref="D7:F7"/>
    <mergeCell ref="G7:H7"/>
    <mergeCell ref="I7:K7"/>
    <mergeCell ref="A8:C12"/>
    <mergeCell ref="J8:K8"/>
    <mergeCell ref="J9:K9"/>
    <mergeCell ref="J10:K10"/>
    <mergeCell ref="J11:K11"/>
    <mergeCell ref="J12:K1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2022-08-10T07:36:24Z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