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 tabRatio="817"/>
  </bookViews>
  <sheets>
    <sheet name="2.信息系统建设维护" sheetId="18" r:id="rId1"/>
  </sheets>
  <definedNames>
    <definedName name="_xlnm.Print_Area" localSheetId="0">'2.信息系统建设维护'!$A$1:$K$35</definedName>
  </definedNames>
  <calcPr calcId="145621"/>
</workbook>
</file>

<file path=xl/calcChain.xml><?xml version="1.0" encoding="utf-8"?>
<calcChain xmlns="http://schemas.openxmlformats.org/spreadsheetml/2006/main">
  <c r="H31" i="18" l="1"/>
  <c r="I9" i="18"/>
  <c r="J9" i="18" s="1"/>
  <c r="I31" i="18" s="1"/>
</calcChain>
</file>

<file path=xl/sharedStrings.xml><?xml version="1.0" encoding="utf-8"?>
<sst xmlns="http://schemas.openxmlformats.org/spreadsheetml/2006/main" count="90" uniqueCount="80">
  <si>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</si>
  <si>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</si>
  <si>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</si>
  <si>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2021年治超专项工程</t>
  </si>
  <si>
    <t>主管部门及代码</t>
  </si>
  <si>
    <t>实施单位</t>
  </si>
  <si>
    <t>北京市交通委员会顺义公路分局</t>
  </si>
  <si>
    <t>项目负责人</t>
  </si>
  <si>
    <t>王三军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</si>
  <si>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</si>
  <si>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</si>
  <si>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</si>
  <si>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</si>
  <si>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</si>
  <si>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</si>
  <si>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</si>
  <si>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</si>
  <si>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</si>
  <si>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</si>
  <si>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</si>
  <si>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</si>
  <si>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</si>
  <si>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</si>
  <si>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</si>
  <si>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1套静态秤改造工作、2套非现场执法设备建设工作、4套非现场执法设备强制检测和期间性能核查和4套非现场执法设备运维工作，非现场执法设备检定，确保设备数据准确，为治超提供处罚依据；静态称改造和非现场执法设备，提高治超处置能力。</t>
  </si>
  <si>
    <t>已完成预定目标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</si>
  <si>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</si>
  <si>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</si>
  <si>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</si>
  <si>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</si>
  <si>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</si>
  <si>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</si>
  <si>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</si>
  <si>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</si>
  <si>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</si>
  <si>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</si>
  <si>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检查站静态秤更新改造</t>
  </si>
  <si>
    <t>1套</t>
  </si>
  <si>
    <t>调整计划有调减</t>
  </si>
  <si>
    <t>非现场执法设备建设</t>
  </si>
  <si>
    <t>2套</t>
  </si>
  <si>
    <t>非现场执法设备检定及核查</t>
  </si>
  <si>
    <t>4套</t>
  </si>
  <si>
    <t>维护数量</t>
  </si>
  <si>
    <t>质量指标(13分)</t>
  </si>
  <si>
    <t>工程质量标准</t>
  </si>
  <si>
    <t>符合《北京市公路路网信息采集与发布设备建设管理办法》要求，按《公路工程质量检验评定标准》JTG F80/1-2017验收合格。</t>
  </si>
  <si>
    <t>检定标准</t>
  </si>
  <si>
    <t>符合《动态公路车辆自动衡器国家计量检定规程》JJG907-2006要求</t>
  </si>
  <si>
    <t>时效指标
（12分）</t>
  </si>
  <si>
    <t>方案制定和前期准备时间</t>
  </si>
  <si>
    <t>当年1月前</t>
  </si>
  <si>
    <t>招标采购时间</t>
  </si>
  <si>
    <t>静态秤及非现场执法设备建设施工时间</t>
  </si>
  <si>
    <t>2021年10月-2021年12月</t>
  </si>
  <si>
    <t>2021年1月-2021年5月</t>
  </si>
  <si>
    <t>静态秤及非现场执法设备建设验收时间</t>
  </si>
  <si>
    <t>非现场执法设备运维</t>
  </si>
  <si>
    <t>工作全年进行，项目执行周期2021年1月至2021年12月</t>
  </si>
  <si>
    <t>全年</t>
  </si>
  <si>
    <t>1年内完成两次强制检定和两次期间性能核查</t>
  </si>
  <si>
    <t>2次/年</t>
  </si>
  <si>
    <t>资金支付进度</t>
  </si>
  <si>
    <t>根据项目实际实施进度和合同金额完成资金拨付</t>
  </si>
  <si>
    <t>成本指标
（10分）</t>
  </si>
  <si>
    <t>项目预算控制数</t>
  </si>
  <si>
    <t>52.4978万元</t>
  </si>
  <si>
    <t>49.6019万元</t>
  </si>
  <si>
    <t>效
果
指
标
(40分)</t>
  </si>
  <si>
    <t>效益指标
（40分）</t>
  </si>
  <si>
    <t>社会效益</t>
  </si>
  <si>
    <t>非现场执法设备检定，确保设备数据准确，为治超提供处罚依据；静态称改造和非现场执法设备，提高治超处置能力。</t>
  </si>
  <si>
    <t>达到预期指标</t>
  </si>
  <si>
    <t>支撑依据不充分</t>
  </si>
  <si>
    <t>总分</t>
  </si>
  <si>
    <t>静态秤取消</t>
    <phoneticPr fontId="11" type="noConversion"/>
  </si>
  <si>
    <t>静态秤取消</t>
    <phoneticPr fontId="11" type="noConversion"/>
  </si>
  <si>
    <t>执行率（C/B)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</si>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</sst>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8" xfId="4" applyFont="1" applyBorder="1" applyAlignment="1">
      <alignment horizontal="right" vertical="center" wrapText="1"/>
    </xf>
    <xf numFmtId="0" fontId="15" fillId="0" borderId="8" xfId="4" applyFont="1" applyFill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4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9" fontId="12" fillId="0" borderId="8" xfId="1" applyNumberFormat="1" applyFont="1" applyBorder="1" applyAlignment="1">
      <alignment horizontal="center" vertical="center" wrapText="1"/>
    </xf>
    <xf numFmtId="57" fontId="12" fillId="0" borderId="8" xfId="0" applyNumberFormat="1" applyFont="1" applyFill="1" applyBorder="1" applyAlignment="1" applyProtection="1">
      <alignment horizontal="center" vertical="center"/>
    </xf>
    <xf numFmtId="9" fontId="12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topLeftCell="A27" workbookViewId="0">
      <selection activeCell="J31" sqref="A5:K31"/>
    </sheetView>
  </sheetViews>
  <sheetFormatPr defaultColWidth="9" defaultRowHeight="13.5" x14ac:dyDescent="0.15"/>
  <cols>
    <col min="1" max="1" width="4.125" customWidth="1"/>
    <col min="2" max="3" width="9.875" customWidth="1"/>
    <col min="4" max="4" width="20.5" customWidth="1"/>
    <col min="5" max="5" width="17.25" style="5" customWidth="1"/>
    <col min="6" max="7" width="22.875" style="5" customWidth="1"/>
    <col min="8" max="9" width="15.25" customWidth="1"/>
    <col min="10" max="10" width="9.75" style="6" customWidth="1"/>
    <col min="11" max="11" width="14.62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2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  <c r="K4" s="7"/>
    </row>
    <row r="5" spans="1:11" s="3" customFormat="1" ht="20.25" customHeight="1" x14ac:dyDescent="0.15">
      <c r="A5" s="16" t="s">
        <v>2</v>
      </c>
      <c r="B5" s="17"/>
      <c r="C5" s="18"/>
      <c r="D5" s="19" t="s">
        <v>3</v>
      </c>
      <c r="E5" s="20"/>
      <c r="F5" s="20"/>
      <c r="G5" s="20"/>
      <c r="H5" s="20"/>
      <c r="I5" s="20"/>
      <c r="J5" s="20"/>
      <c r="K5" s="21"/>
    </row>
    <row r="6" spans="1:11" s="3" customFormat="1" ht="20.25" customHeight="1" x14ac:dyDescent="0.15">
      <c r="A6" s="16" t="s">
        <v>4</v>
      </c>
      <c r="B6" s="17"/>
      <c r="C6" s="18"/>
      <c r="D6" s="16" t="s">
        <v>78</v>
      </c>
      <c r="E6" s="17"/>
      <c r="F6" s="18"/>
      <c r="G6" s="16" t="s">
        <v>5</v>
      </c>
      <c r="H6" s="18"/>
      <c r="I6" s="16" t="s">
        <v>6</v>
      </c>
      <c r="J6" s="17"/>
      <c r="K6" s="18"/>
    </row>
    <row r="7" spans="1:11" s="3" customFormat="1" ht="20.25" customHeight="1" x14ac:dyDescent="0.15">
      <c r="A7" s="16" t="s">
        <v>7</v>
      </c>
      <c r="B7" s="17"/>
      <c r="C7" s="18"/>
      <c r="D7" s="16" t="s">
        <v>8</v>
      </c>
      <c r="E7" s="17"/>
      <c r="F7" s="18"/>
      <c r="G7" s="16" t="s">
        <v>9</v>
      </c>
      <c r="H7" s="18"/>
      <c r="I7" s="16">
        <v>69424841</v>
      </c>
      <c r="J7" s="17"/>
      <c r="K7" s="18"/>
    </row>
    <row r="8" spans="1:11" s="3" customFormat="1" ht="20.25" customHeight="1" x14ac:dyDescent="0.15">
      <c r="A8" s="22" t="s">
        <v>10</v>
      </c>
      <c r="B8" s="23"/>
      <c r="C8" s="24"/>
      <c r="D8" s="25"/>
      <c r="E8" s="25" t="s">
        <v>11</v>
      </c>
      <c r="F8" s="26" t="s">
        <v>12</v>
      </c>
      <c r="G8" s="26" t="s">
        <v>13</v>
      </c>
      <c r="H8" s="27" t="s">
        <v>79</v>
      </c>
      <c r="I8" s="28" t="s">
        <v>77</v>
      </c>
      <c r="J8" s="29" t="s">
        <v>14</v>
      </c>
      <c r="K8" s="26" t="s">
        <v>15</v>
      </c>
    </row>
    <row r="9" spans="1:11" s="3" customFormat="1" ht="20.25" customHeight="1" x14ac:dyDescent="0.15">
      <c r="A9" s="30"/>
      <c r="B9" s="31"/>
      <c r="C9" s="32"/>
      <c r="D9" s="25" t="s">
        <v>16</v>
      </c>
      <c r="E9" s="25">
        <v>52.497799999999998</v>
      </c>
      <c r="F9" s="33">
        <v>52.497799999999998</v>
      </c>
      <c r="G9" s="34">
        <v>49.601900000000001</v>
      </c>
      <c r="H9" s="26">
        <v>10</v>
      </c>
      <c r="I9" s="35">
        <f>+G9/F9</f>
        <v>0.94483768843646787</v>
      </c>
      <c r="J9" s="29">
        <f>IF(H9*I9&lt;10,H9*I9,10)</f>
        <v>9.4483768843646789</v>
      </c>
      <c r="K9" s="36" t="s">
        <v>17</v>
      </c>
    </row>
    <row r="10" spans="1:11" s="3" customFormat="1" ht="20.25" customHeight="1" x14ac:dyDescent="0.15">
      <c r="A10" s="30"/>
      <c r="B10" s="31"/>
      <c r="C10" s="32"/>
      <c r="D10" s="37" t="s">
        <v>18</v>
      </c>
      <c r="E10" s="25">
        <v>52.497799999999998</v>
      </c>
      <c r="F10" s="33">
        <v>52.497799999999998</v>
      </c>
      <c r="G10" s="34">
        <v>49.601900000000001</v>
      </c>
      <c r="H10" s="26"/>
      <c r="I10" s="35"/>
      <c r="J10" s="29"/>
      <c r="K10" s="38"/>
    </row>
    <row r="11" spans="1:11" s="3" customFormat="1" ht="20.25" customHeight="1" x14ac:dyDescent="0.15">
      <c r="A11" s="30"/>
      <c r="B11" s="31"/>
      <c r="C11" s="32"/>
      <c r="D11" s="37" t="s">
        <v>19</v>
      </c>
      <c r="E11" s="37"/>
      <c r="F11" s="26"/>
      <c r="G11" s="26"/>
      <c r="H11" s="26"/>
      <c r="I11" s="26"/>
      <c r="J11" s="39"/>
      <c r="K11" s="38"/>
    </row>
    <row r="12" spans="1:11" s="3" customFormat="1" ht="20.25" customHeight="1" x14ac:dyDescent="0.15">
      <c r="A12" s="40"/>
      <c r="B12" s="41"/>
      <c r="C12" s="42"/>
      <c r="D12" s="37" t="s">
        <v>20</v>
      </c>
      <c r="E12" s="25"/>
      <c r="F12" s="26"/>
      <c r="G12" s="26"/>
      <c r="H12" s="26"/>
      <c r="I12" s="26"/>
      <c r="J12" s="39"/>
      <c r="K12" s="43"/>
    </row>
    <row r="13" spans="1:11" s="3" customFormat="1" ht="25.5" customHeight="1" x14ac:dyDescent="0.15">
      <c r="A13" s="44" t="s">
        <v>21</v>
      </c>
      <c r="B13" s="45" t="s">
        <v>22</v>
      </c>
      <c r="C13" s="46"/>
      <c r="D13" s="46"/>
      <c r="E13" s="46"/>
      <c r="F13" s="47"/>
      <c r="G13" s="45" t="s">
        <v>23</v>
      </c>
      <c r="H13" s="48"/>
      <c r="I13" s="48"/>
      <c r="J13" s="48"/>
      <c r="K13" s="49"/>
    </row>
    <row r="14" spans="1:11" s="3" customFormat="1" ht="69" customHeight="1" x14ac:dyDescent="0.15">
      <c r="A14" s="50"/>
      <c r="B14" s="51" t="s">
        <v>24</v>
      </c>
      <c r="C14" s="52"/>
      <c r="D14" s="52"/>
      <c r="E14" s="52"/>
      <c r="F14" s="53"/>
      <c r="G14" s="45" t="s">
        <v>25</v>
      </c>
      <c r="H14" s="46"/>
      <c r="I14" s="46"/>
      <c r="J14" s="46"/>
      <c r="K14" s="47"/>
    </row>
    <row r="15" spans="1:11" s="3" customFormat="1" ht="34.5" customHeight="1" x14ac:dyDescent="0.15">
      <c r="A15" s="44" t="s">
        <v>26</v>
      </c>
      <c r="B15" s="27" t="s">
        <v>27</v>
      </c>
      <c r="C15" s="26" t="s">
        <v>28</v>
      </c>
      <c r="D15" s="16" t="s">
        <v>29</v>
      </c>
      <c r="E15" s="18"/>
      <c r="F15" s="27" t="s">
        <v>30</v>
      </c>
      <c r="G15" s="26" t="s">
        <v>31</v>
      </c>
      <c r="H15" s="26" t="s">
        <v>32</v>
      </c>
      <c r="I15" s="39" t="s">
        <v>14</v>
      </c>
      <c r="J15" s="54" t="s">
        <v>33</v>
      </c>
      <c r="K15" s="55"/>
    </row>
    <row r="16" spans="1:11" s="3" customFormat="1" ht="34.5" customHeight="1" x14ac:dyDescent="0.15">
      <c r="A16" s="56"/>
      <c r="B16" s="57" t="s">
        <v>34</v>
      </c>
      <c r="C16" s="57" t="s">
        <v>35</v>
      </c>
      <c r="D16" s="58" t="s">
        <v>36</v>
      </c>
      <c r="E16" s="59"/>
      <c r="F16" s="27" t="s">
        <v>37</v>
      </c>
      <c r="G16" s="26">
        <v>0</v>
      </c>
      <c r="H16" s="26">
        <v>3</v>
      </c>
      <c r="I16" s="26">
        <v>0</v>
      </c>
      <c r="J16" s="54" t="s">
        <v>38</v>
      </c>
      <c r="K16" s="55"/>
    </row>
    <row r="17" spans="1:11" s="3" customFormat="1" ht="34.5" customHeight="1" x14ac:dyDescent="0.15">
      <c r="A17" s="56"/>
      <c r="B17" s="60"/>
      <c r="C17" s="60"/>
      <c r="D17" s="58" t="s">
        <v>39</v>
      </c>
      <c r="E17" s="59"/>
      <c r="F17" s="27" t="s">
        <v>40</v>
      </c>
      <c r="G17" s="27" t="s">
        <v>40</v>
      </c>
      <c r="H17" s="26">
        <v>3</v>
      </c>
      <c r="I17" s="26">
        <v>3</v>
      </c>
      <c r="J17" s="61"/>
      <c r="K17" s="62"/>
    </row>
    <row r="18" spans="1:11" s="3" customFormat="1" ht="36.75" customHeight="1" x14ac:dyDescent="0.15">
      <c r="A18" s="56"/>
      <c r="B18" s="60"/>
      <c r="C18" s="60"/>
      <c r="D18" s="58" t="s">
        <v>41</v>
      </c>
      <c r="E18" s="59"/>
      <c r="F18" s="27" t="s">
        <v>42</v>
      </c>
      <c r="G18" s="27" t="s">
        <v>42</v>
      </c>
      <c r="H18" s="26">
        <v>4</v>
      </c>
      <c r="I18" s="26">
        <v>4</v>
      </c>
      <c r="J18" s="61"/>
      <c r="K18" s="62"/>
    </row>
    <row r="19" spans="1:11" s="3" customFormat="1" ht="38.25" customHeight="1" x14ac:dyDescent="0.15">
      <c r="A19" s="56"/>
      <c r="B19" s="60"/>
      <c r="C19" s="60"/>
      <c r="D19" s="19" t="s">
        <v>43</v>
      </c>
      <c r="E19" s="21"/>
      <c r="F19" s="63" t="s">
        <v>42</v>
      </c>
      <c r="G19" s="63" t="s">
        <v>42</v>
      </c>
      <c r="H19" s="64">
        <v>5</v>
      </c>
      <c r="I19" s="64">
        <v>5</v>
      </c>
      <c r="J19" s="61"/>
      <c r="K19" s="62"/>
    </row>
    <row r="20" spans="1:11" s="3" customFormat="1" ht="90.95" customHeight="1" x14ac:dyDescent="0.15">
      <c r="A20" s="56"/>
      <c r="B20" s="60"/>
      <c r="C20" s="60" t="s">
        <v>44</v>
      </c>
      <c r="D20" s="19" t="s">
        <v>45</v>
      </c>
      <c r="E20" s="21"/>
      <c r="F20" s="65" t="s">
        <v>46</v>
      </c>
      <c r="G20" s="65" t="s">
        <v>46</v>
      </c>
      <c r="H20" s="64">
        <v>6</v>
      </c>
      <c r="I20" s="64">
        <v>6</v>
      </c>
      <c r="J20" s="61"/>
      <c r="K20" s="62"/>
    </row>
    <row r="21" spans="1:11" s="3" customFormat="1" ht="53.1" customHeight="1" x14ac:dyDescent="0.15">
      <c r="A21" s="56"/>
      <c r="B21" s="60"/>
      <c r="C21" s="60"/>
      <c r="D21" s="19" t="s">
        <v>47</v>
      </c>
      <c r="E21" s="21"/>
      <c r="F21" s="65" t="s">
        <v>48</v>
      </c>
      <c r="G21" s="65" t="s">
        <v>48</v>
      </c>
      <c r="H21" s="64">
        <v>7</v>
      </c>
      <c r="I21" s="64">
        <v>7</v>
      </c>
      <c r="J21" s="61"/>
      <c r="K21" s="62"/>
    </row>
    <row r="22" spans="1:11" s="3" customFormat="1" ht="33.950000000000003" customHeight="1" x14ac:dyDescent="0.15">
      <c r="A22" s="56"/>
      <c r="B22" s="60"/>
      <c r="C22" s="57" t="s">
        <v>49</v>
      </c>
      <c r="D22" s="58" t="s">
        <v>50</v>
      </c>
      <c r="E22" s="59"/>
      <c r="F22" s="66">
        <v>44409</v>
      </c>
      <c r="G22" s="67" t="s">
        <v>51</v>
      </c>
      <c r="H22" s="64">
        <v>2</v>
      </c>
      <c r="I22" s="64">
        <v>2</v>
      </c>
      <c r="J22" s="61"/>
      <c r="K22" s="62"/>
    </row>
    <row r="23" spans="1:11" s="3" customFormat="1" ht="26.25" customHeight="1" x14ac:dyDescent="0.15">
      <c r="A23" s="56"/>
      <c r="B23" s="60"/>
      <c r="C23" s="60"/>
      <c r="D23" s="54" t="s">
        <v>52</v>
      </c>
      <c r="E23" s="55"/>
      <c r="F23" s="66">
        <v>44470</v>
      </c>
      <c r="G23" s="67" t="s">
        <v>51</v>
      </c>
      <c r="H23" s="64">
        <v>2</v>
      </c>
      <c r="I23" s="64">
        <v>2</v>
      </c>
      <c r="J23" s="61"/>
      <c r="K23" s="62"/>
    </row>
    <row r="24" spans="1:11" s="3" customFormat="1" ht="38.1" customHeight="1" x14ac:dyDescent="0.15">
      <c r="A24" s="56"/>
      <c r="B24" s="60"/>
      <c r="C24" s="60"/>
      <c r="D24" s="54" t="s">
        <v>53</v>
      </c>
      <c r="E24" s="55"/>
      <c r="F24" s="68" t="s">
        <v>54</v>
      </c>
      <c r="G24" s="67" t="s">
        <v>55</v>
      </c>
      <c r="H24" s="64">
        <v>2</v>
      </c>
      <c r="I24" s="64">
        <v>1.5</v>
      </c>
      <c r="J24" s="61" t="s">
        <v>75</v>
      </c>
      <c r="K24" s="62"/>
    </row>
    <row r="25" spans="1:11" s="3" customFormat="1" ht="36.950000000000003" customHeight="1" x14ac:dyDescent="0.15">
      <c r="A25" s="56"/>
      <c r="B25" s="60"/>
      <c r="C25" s="60"/>
      <c r="D25" s="54" t="s">
        <v>56</v>
      </c>
      <c r="E25" s="55"/>
      <c r="F25" s="66">
        <v>44531</v>
      </c>
      <c r="G25" s="66">
        <v>44317</v>
      </c>
      <c r="H25" s="64">
        <v>2</v>
      </c>
      <c r="I25" s="64">
        <v>1.5</v>
      </c>
      <c r="J25" s="61" t="s">
        <v>76</v>
      </c>
      <c r="K25" s="62"/>
    </row>
    <row r="26" spans="1:11" s="3" customFormat="1" ht="48" customHeight="1" x14ac:dyDescent="0.15">
      <c r="A26" s="56"/>
      <c r="B26" s="60"/>
      <c r="C26" s="60"/>
      <c r="D26" s="54" t="s">
        <v>57</v>
      </c>
      <c r="E26" s="55"/>
      <c r="F26" s="68" t="s">
        <v>58</v>
      </c>
      <c r="G26" s="67" t="s">
        <v>59</v>
      </c>
      <c r="H26" s="64">
        <v>2</v>
      </c>
      <c r="I26" s="64">
        <v>2</v>
      </c>
      <c r="J26" s="61"/>
      <c r="K26" s="62"/>
    </row>
    <row r="27" spans="1:11" s="3" customFormat="1" ht="33.950000000000003" customHeight="1" x14ac:dyDescent="0.15">
      <c r="A27" s="56"/>
      <c r="B27" s="60"/>
      <c r="C27" s="60"/>
      <c r="D27" s="54" t="s">
        <v>41</v>
      </c>
      <c r="E27" s="55"/>
      <c r="F27" s="68" t="s">
        <v>60</v>
      </c>
      <c r="G27" s="67" t="s">
        <v>61</v>
      </c>
      <c r="H27" s="64">
        <v>1</v>
      </c>
      <c r="I27" s="64">
        <v>1</v>
      </c>
      <c r="J27" s="61"/>
      <c r="K27" s="62"/>
    </row>
    <row r="28" spans="1:11" s="3" customFormat="1" ht="50.1" customHeight="1" x14ac:dyDescent="0.15">
      <c r="A28" s="56"/>
      <c r="B28" s="60"/>
      <c r="C28" s="69"/>
      <c r="D28" s="54" t="s">
        <v>62</v>
      </c>
      <c r="E28" s="55"/>
      <c r="F28" s="68" t="s">
        <v>63</v>
      </c>
      <c r="G28" s="68" t="s">
        <v>63</v>
      </c>
      <c r="H28" s="64">
        <v>1</v>
      </c>
      <c r="I28" s="64">
        <v>1</v>
      </c>
      <c r="J28" s="61"/>
      <c r="K28" s="62"/>
    </row>
    <row r="29" spans="1:11" s="3" customFormat="1" ht="45" customHeight="1" x14ac:dyDescent="0.15">
      <c r="A29" s="56"/>
      <c r="B29" s="69"/>
      <c r="C29" s="70" t="s">
        <v>64</v>
      </c>
      <c r="D29" s="16" t="s">
        <v>65</v>
      </c>
      <c r="E29" s="18"/>
      <c r="F29" s="64" t="s">
        <v>66</v>
      </c>
      <c r="G29" s="67" t="s">
        <v>67</v>
      </c>
      <c r="H29" s="64">
        <v>10</v>
      </c>
      <c r="I29" s="64">
        <v>10</v>
      </c>
      <c r="J29" s="61"/>
      <c r="K29" s="62"/>
    </row>
    <row r="30" spans="1:11" s="3" customFormat="1" ht="231" customHeight="1" x14ac:dyDescent="0.15">
      <c r="A30" s="56"/>
      <c r="B30" s="70" t="s">
        <v>68</v>
      </c>
      <c r="C30" s="71" t="s">
        <v>69</v>
      </c>
      <c r="D30" s="19" t="s">
        <v>70</v>
      </c>
      <c r="E30" s="21"/>
      <c r="F30" s="28" t="s">
        <v>71</v>
      </c>
      <c r="G30" s="26" t="s">
        <v>72</v>
      </c>
      <c r="H30" s="26">
        <v>40</v>
      </c>
      <c r="I30" s="26">
        <v>35</v>
      </c>
      <c r="J30" s="54" t="s">
        <v>73</v>
      </c>
      <c r="K30" s="55"/>
    </row>
    <row r="31" spans="1:11" s="3" customFormat="1" ht="25.5" customHeight="1" x14ac:dyDescent="0.15">
      <c r="A31" s="72" t="s">
        <v>74</v>
      </c>
      <c r="B31" s="73"/>
      <c r="C31" s="73"/>
      <c r="D31" s="73"/>
      <c r="E31" s="73"/>
      <c r="F31" s="73"/>
      <c r="G31" s="73"/>
      <c r="H31" s="39">
        <f>SUM(H16:H30)+H9</f>
        <v>100</v>
      </c>
      <c r="I31" s="39">
        <f>SUM(I16:I30)+J9</f>
        <v>90.448376884364677</v>
      </c>
      <c r="J31" s="74"/>
      <c r="K31" s="75"/>
    </row>
    <row r="32" spans="1:11" s="4" customFormat="1" ht="14.25" x14ac:dyDescent="0.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1" s="3" customFormat="1" ht="14.25" x14ac:dyDescent="0.1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s="3" customFormat="1" ht="14.25" x14ac:dyDescent="0.1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1:11" s="3" customFormat="1" ht="14.25" x14ac:dyDescent="0.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</sheetData>
  <mergeCells count="6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A7:C7"/>
    <mergeCell ref="D7:F7"/>
    <mergeCell ref="G7:H7"/>
    <mergeCell ref="I7:K7"/>
    <mergeCell ref="B13:F13"/>
    <mergeCell ref="G13:K13"/>
    <mergeCell ref="B14:F14"/>
    <mergeCell ref="G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K9:K12"/>
    <mergeCell ref="A8:C12"/>
    <mergeCell ref="A35:K35"/>
    <mergeCell ref="A13:A14"/>
    <mergeCell ref="A15:A30"/>
    <mergeCell ref="B16:B29"/>
    <mergeCell ref="C16:C19"/>
    <mergeCell ref="C20:C21"/>
    <mergeCell ref="C22:C28"/>
    <mergeCell ref="A31:G31"/>
    <mergeCell ref="J31:K31"/>
    <mergeCell ref="A32:K32"/>
    <mergeCell ref="A33:K33"/>
    <mergeCell ref="A34:K34"/>
    <mergeCell ref="D28:E28"/>
    <mergeCell ref="J28:K28"/>
  </mergeCells>
  <phoneticPr fontId="11" type="noConversion"/>
  <printOptions horizontalCentered="1" verticalCentered="1"/>
  <pageMargins left="0.31496062992126" right="0.511811023622047" top="0.35433070866141703" bottom="0.35433070866141703" header="0.31496062992126" footer="0.31496062992126"/>
  <pageSetup paperSize="9" scale="5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</Properties>
</file>