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817"/>
  </bookViews>
  <sheets>
    <sheet name="12.综合类（后勤保障费）" sheetId="25" r:id="rId1"/>
  </sheets>
  <calcPr calcId="145621"/>
</workbook>
</file>

<file path=xl/calcChain.xml><?xml version="1.0" encoding="utf-8"?>
<calcChain xmlns="http://schemas.openxmlformats.org/spreadsheetml/2006/main">
  <c r="H25" i="25" l="1"/>
  <c r="I9" i="25"/>
  <c r="J9" i="25" s="1"/>
</calcChain>
</file>

<file path=xl/sharedStrings.xml><?xml version="1.0" encoding="utf-8"?>
<sst xmlns="http://schemas.openxmlformats.org/spreadsheetml/2006/main" count="67" uniqueCount="58">
  <si>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</si>
  <si>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</si>
  <si>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</si>
  <si>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2021年后勤保障费</t>
  </si>
  <si>
    <t>主管部门及代码</t>
  </si>
  <si>
    <t>实施单位</t>
  </si>
  <si>
    <t>北京市交通委员会顺义公路分局</t>
  </si>
  <si>
    <t>项目负责人</t>
  </si>
  <si>
    <t>王三军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</si>
  <si>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</si>
  <si>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</si>
  <si>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</si>
  <si>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</si>
  <si>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</si>
  <si>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</si>
  <si>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</si>
  <si>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</si>
  <si>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</si>
  <si>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</si>
  <si>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</si>
  <si>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</si>
  <si>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</si>
  <si>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</si>
  <si>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</si>
  <si>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依据《中央国家机关机关后勤经费预算管理的暂行规定》（[95]国管财字第78号）及市交通委下达的年度公路建设、养护管理计划及其他相关管理任务，保证我分局更好的完成全区范围内的各项任务。根据市交通委路政局后勤保障经费预算编制指导意见，按定额标准编制。（一）分局2021年后勤保障费人员共98人，构成为：分局在编人员64人、非在编人员10人、保安8人、保洁8人、安全员2人、应急值守辅助人员6人；（二）周末及法定节假日共计114天（含重大活动服务保障），共23人。</t>
  </si>
  <si>
    <t>完成分局2021年度后勤保障任务。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</si>
  <si>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</si>
  <si>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</si>
  <si>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</si>
  <si>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</si>
  <si>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</si>
  <si>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</si>
  <si>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</si>
  <si>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</si>
  <si>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</si>
  <si>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就餐人数</t>
  </si>
  <si>
    <t>98人</t>
  </si>
  <si>
    <t>无偏差</t>
  </si>
  <si>
    <t>质量指标
（13分）</t>
  </si>
  <si>
    <t>工作完成率</t>
  </si>
  <si>
    <t>进度指标
（12分）</t>
  </si>
  <si>
    <t>项目执行进度</t>
  </si>
  <si>
    <t>按照合同规定支付相关后勤费用，按季度支付，核算报销。12月底完成全部资金支付工作。</t>
  </si>
  <si>
    <t>成本指标
（10分）</t>
  </si>
  <si>
    <t>项目预算控制数</t>
  </si>
  <si>
    <t>93.4845万元</t>
  </si>
  <si>
    <t>单位成本</t>
  </si>
  <si>
    <t>35元/人/天</t>
  </si>
  <si>
    <t>效
果
指
标
(40分)</t>
  </si>
  <si>
    <t>效益指标
（40分）</t>
  </si>
  <si>
    <t>社会效益</t>
  </si>
  <si>
    <t>后勤服务社会化、管理标准规范化</t>
  </si>
  <si>
    <t>得到提升</t>
  </si>
  <si>
    <t>支撑依据不充分</t>
  </si>
  <si>
    <t>总分</t>
  </si>
  <si>
    <t>执行率（C/B)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</si>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</sst>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0" fillId="0" borderId="0"/>
    <xf numFmtId="0" fontId="10" fillId="0" borderId="0">
      <alignment vertical="center"/>
    </xf>
    <xf numFmtId="0" fontId="6" fillId="0" borderId="0"/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8" fontId="0" fillId="0" borderId="1" xfId="0" applyNumberFormat="1" applyBorder="1" applyAlignment="1">
      <alignment horizontal="center" vertical="center" wrapText="1"/>
    </xf>
    <xf numFmtId="178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8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/>
    </xf>
    <xf numFmtId="0" fontId="15" fillId="0" borderId="8" xfId="4" applyFont="1" applyFill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4" fillId="0" borderId="8" xfId="0" applyFont="1" applyBorder="1" applyAlignment="1">
      <alignment vertical="center"/>
    </xf>
    <xf numFmtId="0" fontId="12" fillId="0" borderId="15" xfId="0" applyFont="1" applyBorder="1" applyAlignment="1">
      <alignment horizontal="left" vertical="center" wrapText="1"/>
    </xf>
    <xf numFmtId="178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2" xfId="10" applyFont="1" applyFill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2" fillId="0" borderId="13" xfId="10" applyFont="1" applyFill="1" applyBorder="1" applyAlignment="1">
      <alignment horizontal="center" vertical="center" wrapText="1"/>
    </xf>
    <xf numFmtId="0" fontId="12" fillId="0" borderId="5" xfId="1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5" fillId="0" borderId="9" xfId="4" applyFont="1" applyBorder="1" applyAlignment="1">
      <alignment horizontal="center" vertical="center" wrapText="1"/>
    </xf>
    <xf numFmtId="0" fontId="15" fillId="0" borderId="10" xfId="4" applyFont="1" applyBorder="1" applyAlignment="1">
      <alignment horizontal="center" vertical="center" wrapText="1"/>
    </xf>
    <xf numFmtId="0" fontId="12" fillId="0" borderId="15" xfId="10" applyFont="1" applyFill="1" applyBorder="1" applyAlignment="1">
      <alignment horizontal="center" vertical="center" wrapText="1"/>
    </xf>
    <xf numFmtId="0" fontId="12" fillId="0" borderId="9" xfId="1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4" applyFont="1" applyBorder="1" applyAlignment="1">
      <alignment horizontal="center" vertical="center" wrapText="1"/>
    </xf>
    <xf numFmtId="0" fontId="15" fillId="0" borderId="12" xfId="4" applyFont="1" applyBorder="1" applyAlignment="1">
      <alignment horizontal="center" vertical="center" wrapText="1"/>
    </xf>
    <xf numFmtId="0" fontId="12" fillId="0" borderId="14" xfId="10" applyFont="1" applyFill="1" applyBorder="1" applyAlignment="1">
      <alignment horizontal="center" vertical="center" wrapText="1"/>
    </xf>
    <xf numFmtId="0" fontId="12" fillId="0" borderId="11" xfId="1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2" fontId="16" fillId="0" borderId="8" xfId="0" applyNumberFormat="1" applyFont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178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topLeftCell="A22" workbookViewId="0">
      <selection activeCell="J25" sqref="A5:K25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4" customWidth="1"/>
    <col min="6" max="7" width="15.75" style="4" customWidth="1"/>
    <col min="8" max="9" width="12.125" customWidth="1"/>
    <col min="10" max="10" width="8.625" style="5" customWidth="1"/>
    <col min="11" max="11" width="15.125" customWidth="1"/>
  </cols>
  <sheetData>
    <row r="1" spans="1:11" ht="20.25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2.5" x14ac:dyDescent="0.1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1" customFormat="1" ht="22.5" x14ac:dyDescent="0.15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9"/>
      <c r="K4" s="6"/>
    </row>
    <row r="5" spans="1:11" s="2" customFormat="1" ht="20.25" customHeight="1" x14ac:dyDescent="0.15">
      <c r="A5" s="17" t="s">
        <v>2</v>
      </c>
      <c r="B5" s="18"/>
      <c r="C5" s="19"/>
      <c r="D5" s="17" t="s">
        <v>3</v>
      </c>
      <c r="E5" s="18"/>
      <c r="F5" s="18"/>
      <c r="G5" s="18"/>
      <c r="H5" s="18"/>
      <c r="I5" s="18"/>
      <c r="J5" s="18"/>
      <c r="K5" s="19"/>
    </row>
    <row r="6" spans="1:11" s="2" customFormat="1" ht="20.25" customHeight="1" x14ac:dyDescent="0.15">
      <c r="A6" s="17" t="s">
        <v>4</v>
      </c>
      <c r="B6" s="18"/>
      <c r="C6" s="19"/>
      <c r="D6" s="17" t="s">
        <v>56</v>
      </c>
      <c r="E6" s="18"/>
      <c r="F6" s="19"/>
      <c r="G6" s="17" t="s">
        <v>5</v>
      </c>
      <c r="H6" s="19"/>
      <c r="I6" s="17" t="s">
        <v>6</v>
      </c>
      <c r="J6" s="18"/>
      <c r="K6" s="19"/>
    </row>
    <row r="7" spans="1:11" s="2" customFormat="1" ht="20.25" customHeight="1" x14ac:dyDescent="0.15">
      <c r="A7" s="17" t="s">
        <v>7</v>
      </c>
      <c r="B7" s="18"/>
      <c r="C7" s="19"/>
      <c r="D7" s="17" t="s">
        <v>8</v>
      </c>
      <c r="E7" s="18"/>
      <c r="F7" s="19"/>
      <c r="G7" s="17" t="s">
        <v>9</v>
      </c>
      <c r="H7" s="19"/>
      <c r="I7" s="17">
        <v>69424841</v>
      </c>
      <c r="J7" s="18"/>
      <c r="K7" s="19"/>
    </row>
    <row r="8" spans="1:11" s="2" customFormat="1" ht="33.950000000000003" customHeight="1" x14ac:dyDescent="0.15">
      <c r="A8" s="20" t="s">
        <v>10</v>
      </c>
      <c r="B8" s="21"/>
      <c r="C8" s="22"/>
      <c r="D8" s="23"/>
      <c r="E8" s="23" t="s">
        <v>11</v>
      </c>
      <c r="F8" s="24" t="s">
        <v>12</v>
      </c>
      <c r="G8" s="24" t="s">
        <v>13</v>
      </c>
      <c r="H8" s="25" t="s">
        <v>57</v>
      </c>
      <c r="I8" s="26" t="s">
        <v>55</v>
      </c>
      <c r="J8" s="27" t="s">
        <v>14</v>
      </c>
      <c r="K8" s="24" t="s">
        <v>15</v>
      </c>
    </row>
    <row r="9" spans="1:11" s="2" customFormat="1" ht="17.25" customHeight="1" x14ac:dyDescent="0.15">
      <c r="A9" s="28"/>
      <c r="B9" s="29"/>
      <c r="C9" s="30"/>
      <c r="D9" s="23" t="s">
        <v>16</v>
      </c>
      <c r="E9" s="31">
        <v>95.269499999999994</v>
      </c>
      <c r="F9" s="31">
        <v>95.269499999999994</v>
      </c>
      <c r="G9" s="32">
        <v>93.484499999999997</v>
      </c>
      <c r="H9" s="24">
        <v>10</v>
      </c>
      <c r="I9" s="33">
        <f>+G9/F9</f>
        <v>0.98126367830207994</v>
      </c>
      <c r="J9" s="27">
        <f>IF(H9*I9&lt;10,H9*I9,10)</f>
        <v>9.8126367830207997</v>
      </c>
      <c r="K9" s="34" t="s">
        <v>17</v>
      </c>
    </row>
    <row r="10" spans="1:11" s="2" customFormat="1" ht="18" customHeight="1" x14ac:dyDescent="0.15">
      <c r="A10" s="28"/>
      <c r="B10" s="29"/>
      <c r="C10" s="30"/>
      <c r="D10" s="35" t="s">
        <v>18</v>
      </c>
      <c r="E10" s="31">
        <v>95.269499999999994</v>
      </c>
      <c r="F10" s="31">
        <v>95.269499999999994</v>
      </c>
      <c r="G10" s="32">
        <v>93.484499999999997</v>
      </c>
      <c r="H10" s="24"/>
      <c r="I10" s="33"/>
      <c r="J10" s="27"/>
      <c r="K10" s="36"/>
    </row>
    <row r="11" spans="1:11" s="2" customFormat="1" ht="18" customHeight="1" x14ac:dyDescent="0.15">
      <c r="A11" s="28"/>
      <c r="B11" s="29"/>
      <c r="C11" s="30"/>
      <c r="D11" s="35" t="s">
        <v>19</v>
      </c>
      <c r="E11" s="35"/>
      <c r="F11" s="24"/>
      <c r="G11" s="24"/>
      <c r="H11" s="24"/>
      <c r="I11" s="24"/>
      <c r="J11" s="37"/>
      <c r="K11" s="36"/>
    </row>
    <row r="12" spans="1:11" s="2" customFormat="1" ht="21.75" customHeight="1" x14ac:dyDescent="0.15">
      <c r="A12" s="38"/>
      <c r="B12" s="39"/>
      <c r="C12" s="40"/>
      <c r="D12" s="35" t="s">
        <v>20</v>
      </c>
      <c r="E12" s="23"/>
      <c r="F12" s="24"/>
      <c r="G12" s="24"/>
      <c r="H12" s="24"/>
      <c r="I12" s="24"/>
      <c r="J12" s="37"/>
      <c r="K12" s="41"/>
    </row>
    <row r="13" spans="1:11" s="2" customFormat="1" ht="25.5" customHeight="1" x14ac:dyDescent="0.15">
      <c r="A13" s="42" t="s">
        <v>21</v>
      </c>
      <c r="B13" s="43" t="s">
        <v>22</v>
      </c>
      <c r="C13" s="44"/>
      <c r="D13" s="44"/>
      <c r="E13" s="44"/>
      <c r="F13" s="45"/>
      <c r="G13" s="43" t="s">
        <v>23</v>
      </c>
      <c r="H13" s="46"/>
      <c r="I13" s="46"/>
      <c r="J13" s="46"/>
      <c r="K13" s="47"/>
    </row>
    <row r="14" spans="1:11" s="2" customFormat="1" ht="87.95" customHeight="1" x14ac:dyDescent="0.15">
      <c r="A14" s="48"/>
      <c r="B14" s="43" t="s">
        <v>24</v>
      </c>
      <c r="C14" s="44"/>
      <c r="D14" s="44"/>
      <c r="E14" s="44"/>
      <c r="F14" s="45"/>
      <c r="G14" s="43" t="s">
        <v>25</v>
      </c>
      <c r="H14" s="44"/>
      <c r="I14" s="44"/>
      <c r="J14" s="44"/>
      <c r="K14" s="45"/>
    </row>
    <row r="15" spans="1:11" s="2" customFormat="1" ht="25.9" customHeight="1" x14ac:dyDescent="0.15">
      <c r="A15" s="42"/>
      <c r="B15" s="25" t="s">
        <v>26</v>
      </c>
      <c r="C15" s="24" t="s">
        <v>27</v>
      </c>
      <c r="D15" s="17" t="s">
        <v>28</v>
      </c>
      <c r="E15" s="19"/>
      <c r="F15" s="25" t="s">
        <v>29</v>
      </c>
      <c r="G15" s="49" t="s">
        <v>30</v>
      </c>
      <c r="H15" s="25" t="s">
        <v>31</v>
      </c>
      <c r="I15" s="25" t="s">
        <v>14</v>
      </c>
      <c r="J15" s="50" t="s">
        <v>32</v>
      </c>
      <c r="K15" s="51"/>
    </row>
    <row r="16" spans="1:11" s="2" customFormat="1" ht="36.75" customHeight="1" x14ac:dyDescent="0.15">
      <c r="A16" s="52"/>
      <c r="B16" s="53" t="s">
        <v>33</v>
      </c>
      <c r="C16" s="54" t="s">
        <v>34</v>
      </c>
      <c r="D16" s="55" t="s">
        <v>35</v>
      </c>
      <c r="E16" s="56"/>
      <c r="F16" s="57" t="s">
        <v>36</v>
      </c>
      <c r="G16" s="58" t="s">
        <v>36</v>
      </c>
      <c r="H16" s="25">
        <v>15</v>
      </c>
      <c r="I16" s="25">
        <v>15</v>
      </c>
      <c r="J16" s="17" t="s">
        <v>37</v>
      </c>
      <c r="K16" s="19"/>
    </row>
    <row r="17" spans="1:11" s="2" customFormat="1" ht="37.5" customHeight="1" x14ac:dyDescent="0.15">
      <c r="A17" s="52"/>
      <c r="B17" s="59"/>
      <c r="C17" s="54" t="s">
        <v>38</v>
      </c>
      <c r="D17" s="55" t="s">
        <v>39</v>
      </c>
      <c r="E17" s="56"/>
      <c r="F17" s="60">
        <v>1</v>
      </c>
      <c r="G17" s="61">
        <v>1</v>
      </c>
      <c r="H17" s="25">
        <v>13</v>
      </c>
      <c r="I17" s="25">
        <v>13</v>
      </c>
      <c r="J17" s="17" t="s">
        <v>37</v>
      </c>
      <c r="K17" s="19"/>
    </row>
    <row r="18" spans="1:11" s="2" customFormat="1" ht="90" customHeight="1" x14ac:dyDescent="0.15">
      <c r="A18" s="52"/>
      <c r="B18" s="59"/>
      <c r="C18" s="54" t="s">
        <v>40</v>
      </c>
      <c r="D18" s="55" t="s">
        <v>41</v>
      </c>
      <c r="E18" s="56"/>
      <c r="F18" s="57" t="s">
        <v>42</v>
      </c>
      <c r="G18" s="58" t="s">
        <v>42</v>
      </c>
      <c r="H18" s="25">
        <v>12</v>
      </c>
      <c r="I18" s="25">
        <v>12</v>
      </c>
      <c r="J18" s="17" t="s">
        <v>37</v>
      </c>
      <c r="K18" s="19"/>
    </row>
    <row r="19" spans="1:11" s="2" customFormat="1" ht="28.5" customHeight="1" x14ac:dyDescent="0.15">
      <c r="A19" s="52"/>
      <c r="B19" s="59"/>
      <c r="C19" s="53" t="s">
        <v>43</v>
      </c>
      <c r="D19" s="55" t="s">
        <v>44</v>
      </c>
      <c r="E19" s="56"/>
      <c r="F19" s="62" t="s">
        <v>45</v>
      </c>
      <c r="G19" s="63" t="s">
        <v>45</v>
      </c>
      <c r="H19" s="25">
        <v>5</v>
      </c>
      <c r="I19" s="25">
        <v>5</v>
      </c>
      <c r="J19" s="17" t="s">
        <v>37</v>
      </c>
      <c r="K19" s="19"/>
    </row>
    <row r="20" spans="1:11" s="2" customFormat="1" ht="28.5" customHeight="1" x14ac:dyDescent="0.15">
      <c r="A20" s="52"/>
      <c r="B20" s="59"/>
      <c r="C20" s="59"/>
      <c r="D20" s="55" t="s">
        <v>46</v>
      </c>
      <c r="E20" s="56"/>
      <c r="F20" s="62" t="s">
        <v>47</v>
      </c>
      <c r="G20" s="63" t="s">
        <v>47</v>
      </c>
      <c r="H20" s="25">
        <v>5</v>
      </c>
      <c r="I20" s="25">
        <v>5</v>
      </c>
      <c r="J20" s="17" t="s">
        <v>37</v>
      </c>
      <c r="K20" s="19"/>
    </row>
    <row r="21" spans="1:11" s="2" customFormat="1" ht="33" customHeight="1" x14ac:dyDescent="0.15">
      <c r="A21" s="52"/>
      <c r="B21" s="53" t="s">
        <v>48</v>
      </c>
      <c r="C21" s="53" t="s">
        <v>49</v>
      </c>
      <c r="D21" s="64" t="s">
        <v>50</v>
      </c>
      <c r="E21" s="65"/>
      <c r="F21" s="66" t="s">
        <v>51</v>
      </c>
      <c r="G21" s="67" t="s">
        <v>52</v>
      </c>
      <c r="H21" s="68">
        <v>40</v>
      </c>
      <c r="I21" s="68">
        <v>35</v>
      </c>
      <c r="J21" s="69" t="s">
        <v>53</v>
      </c>
      <c r="K21" s="70"/>
    </row>
    <row r="22" spans="1:11" s="2" customFormat="1" ht="33" customHeight="1" x14ac:dyDescent="0.15">
      <c r="A22" s="52"/>
      <c r="B22" s="59"/>
      <c r="C22" s="59"/>
      <c r="D22" s="71"/>
      <c r="E22" s="72"/>
      <c r="F22" s="73"/>
      <c r="G22" s="74"/>
      <c r="H22" s="68"/>
      <c r="I22" s="68"/>
      <c r="J22" s="75"/>
      <c r="K22" s="76"/>
    </row>
    <row r="23" spans="1:11" s="2" customFormat="1" ht="33" customHeight="1" x14ac:dyDescent="0.15">
      <c r="A23" s="52"/>
      <c r="B23" s="59"/>
      <c r="C23" s="59"/>
      <c r="D23" s="71"/>
      <c r="E23" s="72"/>
      <c r="F23" s="73"/>
      <c r="G23" s="74"/>
      <c r="H23" s="68"/>
      <c r="I23" s="68"/>
      <c r="J23" s="75"/>
      <c r="K23" s="76"/>
    </row>
    <row r="24" spans="1:11" s="2" customFormat="1" ht="155.1" customHeight="1" x14ac:dyDescent="0.15">
      <c r="A24" s="52"/>
      <c r="B24" s="59"/>
      <c r="C24" s="59"/>
      <c r="D24" s="77"/>
      <c r="E24" s="78"/>
      <c r="F24" s="79"/>
      <c r="G24" s="80"/>
      <c r="H24" s="68"/>
      <c r="I24" s="68"/>
      <c r="J24" s="81"/>
      <c r="K24" s="82"/>
    </row>
    <row r="25" spans="1:11" s="2" customFormat="1" ht="25.5" customHeight="1" x14ac:dyDescent="0.15">
      <c r="A25" s="83" t="s">
        <v>54</v>
      </c>
      <c r="B25" s="84"/>
      <c r="C25" s="84"/>
      <c r="D25" s="84"/>
      <c r="E25" s="84"/>
      <c r="F25" s="84"/>
      <c r="G25" s="85"/>
      <c r="H25" s="86">
        <f>SUM(H16:H24)+H9</f>
        <v>100</v>
      </c>
      <c r="I25" s="87">
        <v>94.812636783020807</v>
      </c>
      <c r="J25" s="88"/>
      <c r="K25" s="89"/>
    </row>
    <row r="26" spans="1:11" s="3" customFormat="1" x14ac:dyDescent="0.1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1" s="2" customFormat="1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2" customFormat="1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2" customFormat="1" x14ac:dyDescent="0.1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s="2" customFormat="1" x14ac:dyDescent="0.15">
      <c r="E30" s="8"/>
      <c r="F30" s="8"/>
      <c r="G30" s="8"/>
      <c r="J30" s="10"/>
    </row>
  </sheetData>
  <mergeCells count="49">
    <mergeCell ref="K9:K12"/>
    <mergeCell ref="D21:E24"/>
    <mergeCell ref="J21:K24"/>
    <mergeCell ref="A8:C12"/>
    <mergeCell ref="A26:K26"/>
    <mergeCell ref="A27:K27"/>
    <mergeCell ref="A28:K28"/>
    <mergeCell ref="A29:K29"/>
    <mergeCell ref="A13:A14"/>
    <mergeCell ref="A15:A24"/>
    <mergeCell ref="B16:B20"/>
    <mergeCell ref="B21:B24"/>
    <mergeCell ref="C19:C20"/>
    <mergeCell ref="C21:C24"/>
    <mergeCell ref="F21:F24"/>
    <mergeCell ref="G21:G24"/>
    <mergeCell ref="H21:H24"/>
    <mergeCell ref="I21:I24"/>
    <mergeCell ref="D19:E19"/>
    <mergeCell ref="J19:K19"/>
    <mergeCell ref="D20:E20"/>
    <mergeCell ref="J20:K20"/>
    <mergeCell ref="A25:G25"/>
    <mergeCell ref="J25:K25"/>
    <mergeCell ref="D16:E16"/>
    <mergeCell ref="J16:K16"/>
    <mergeCell ref="D17:E17"/>
    <mergeCell ref="J17:K17"/>
    <mergeCell ref="D18:E18"/>
    <mergeCell ref="J18:K18"/>
    <mergeCell ref="B13:F13"/>
    <mergeCell ref="G13:K13"/>
    <mergeCell ref="B14:F14"/>
    <mergeCell ref="G14:K14"/>
    <mergeCell ref="D15:E15"/>
    <mergeCell ref="J15:K15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12.综合类（后勤保障费）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</Properties>
</file>