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 tabRatio="817"/>
  </bookViews>
  <sheets>
    <sheet name="Sheet1" sheetId="19" r:id="rId1"/>
    <sheet name="2.信息系统建设维护" sheetId="18" state="hidden" r:id="rId2"/>
  </sheets>
  <definedNames>
    <definedName name="_xlnm.Print_Area" localSheetId="1">'2.信息系统建设维护'!$A$1:$K$25</definedName>
  </definedNames>
  <calcPr calcId="145621"/>
</workbook>
</file>

<file path=xl/calcChain.xml><?xml version="1.0" encoding="utf-8"?>
<calcChain xmlns="http://schemas.openxmlformats.org/spreadsheetml/2006/main">
  <c r="I8" i="18" l="1"/>
  <c r="J8" i="18" s="1"/>
  <c r="J25" i="18" s="1"/>
</calcChain>
</file>

<file path=xl/sharedStrings.xml><?xml version="1.0" encoding="utf-8"?>
<sst xmlns="http://schemas.openxmlformats.org/spreadsheetml/2006/main" count="164" uniqueCount="99">
  <si>
    <t>项目支出绩效自评表</t>
  </si>
  <si>
    <t xml:space="preserve">  （2021年度）</t>
  </si>
  <si>
    <t>项目名称</t>
  </si>
  <si>
    <t>北京市高速公路运输量动态监测平台升级改造项目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</si>
  <si>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</si>
  <si>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</si>
  <si>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</si>
  <si>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</si>
  <si>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</si>
  <si>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沈兴华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</si>
  <si>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</si>
  <si>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</si>
  <si>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</si>
  <si>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</si>
  <si>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</si>
  <si>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</si>
  <si>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</si>
  <si>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</si>
  <si>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</si>
  <si>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</si>
  <si>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</si>
  <si>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</si>
  <si>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</si>
  <si>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</si>
  <si>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</si>
  <si>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</si>
  <si>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</si>
  <si>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项目期目标（2020年-2021年）：1.实现高速公路运输对接及信息报送; 2.通过ETC收费数据，推算出特定时间段、高速路段的交通流量; 3.基于图表、GIS，实现多维度统计分析和可视化展现; 4.对ETC联网收费设施基础信息进行数字化管理; 5.监测出入口数据、门架通行数据。项目总预算159.892799万元，其中2020年预算55万元，2021年预算95万元。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</si>
  <si>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</si>
  <si>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</si>
  <si>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</si>
  <si>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</si>
  <si>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</si>
  <si>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</si>
  <si>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</si>
  <si>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</si>
  <si>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</si>
  <si>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系统升级数量</t>
  </si>
  <si>
    <t>1套，实现高速公路数据对接、高速路段交通流量统计、ETC联网收费设施基础信息管理、出入口门架通行数据监测。</t>
  </si>
  <si>
    <t>1/套</t>
  </si>
  <si>
    <t>无</t>
  </si>
  <si>
    <t>质量指标</t>
  </si>
  <si>
    <t>功能适用</t>
  </si>
  <si>
    <t>系统功能满足高速路段交通流量统计、绿通与货运量统计、ETC联网收费设施基础信息管理、出入口门架通行数据监测等应用需求。</t>
  </si>
  <si>
    <t>系统验收合格</t>
  </si>
  <si>
    <t>通过验收</t>
  </si>
  <si>
    <t>时效指标</t>
  </si>
  <si>
    <t>招标时间</t>
  </si>
  <si>
    <t>合同签订时间</t>
  </si>
  <si>
    <t>2020年8月</t>
  </si>
  <si>
    <t>项目实施时间</t>
  </si>
  <si>
    <t>2020年8月-2021年8月</t>
  </si>
  <si>
    <t>2020年8月-2021年12月</t>
  </si>
  <si>
    <t>工期延长</t>
  </si>
  <si>
    <t>验收时间</t>
  </si>
  <si>
    <t>2021年8月底</t>
  </si>
  <si>
    <t>验收时间延后</t>
  </si>
  <si>
    <t>资金支付进度</t>
  </si>
  <si>
    <t>项目通过初步验收，且2021年度财政资金到位后10个工作日内，甲方向乙方支付60万元；项目通过最终验收后10个工作日内且财政资金拨付到位后，甲方向乙方支付35万元。</t>
  </si>
  <si>
    <t>达成预期目标</t>
  </si>
  <si>
    <t>成本指标</t>
  </si>
  <si>
    <t>项目预算控制数</t>
  </si>
  <si>
    <t>95万元</t>
  </si>
  <si>
    <t>效益指标</t>
  </si>
  <si>
    <t>社会效益指标</t>
  </si>
  <si>
    <t>社会效益</t>
  </si>
  <si>
    <t>实现高速公路联网收费数据部省共享，为日常工作提供良好保障。</t>
  </si>
  <si>
    <t>支撑依据不充分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</si>
  <si>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</si>
  <si>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</si>
  <si>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</si>
  <si>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</si>
  <si>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0"/>
        <color theme="1"/>
        <rFont val="宋体"/>
        <family val="3"/>
        <charset val="134"/>
      </rPr>
      <t>北京市交通委员会1</t>
    </r>
    <r>
      <rPr>
        <sz val="10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</si>
  <si>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</si>
  <si>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</si>
  <si>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</si>
  <si>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</si>
  <si>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0"/>
        <color theme="1"/>
        <rFont val="宋体"/>
        <family val="3"/>
        <charset val="134"/>
      </rPr>
      <t>分值（1</t>
    </r>
    <r>
      <rPr>
        <sz val="10"/>
        <color indexed="8"/>
        <rFont val="宋体"/>
        <family val="3"/>
        <charset val="134"/>
      </rPr>
      <t>0分）</t>
    </r>
  </si>
  <si>
    <t>执行率（C/B)</t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</si>
  <si>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</si>
  <si>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</si>
  <si>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</si>
  <si>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</si>
  <si>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</si>
  <si>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</si>
  <si>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</si>
  <si>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</si>
  <si>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</si>
  <si>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</si>
  <si>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</si>
  <si>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r>
      <rPr>
        <sz val="10"/>
        <color theme="1"/>
        <rFont val="宋体"/>
        <family val="3"/>
        <charset val="134"/>
      </rPr>
      <t>完成值达到指标值，记满分；未达到指标值，按</t>
    </r>
    <r>
      <rPr>
        <sz val="10"/>
        <color indexed="8"/>
        <rFont val="宋体"/>
        <family val="3"/>
        <charset val="134"/>
      </rPr>
      <t>B/A或A/B*该指标分值记分。(即较小的数/大数*该指标分值）</t>
    </r>
  </si>
  <si>
    <t>质量指标
（13分）</t>
  </si>
  <si>
    <t>进度指标
（12分）</t>
  </si>
  <si>
    <t>2020年7月</t>
  </si>
  <si>
    <t>成本指标
（10分）</t>
  </si>
  <si>
    <r>
      <rPr>
        <sz val="10"/>
        <color theme="1"/>
        <rFont val="宋体"/>
        <family val="3"/>
        <charset val="134"/>
      </rPr>
      <t>在预算控制范围内得满分，超出预算按</t>
    </r>
    <r>
      <rPr>
        <sz val="10"/>
        <color indexed="8"/>
        <rFont val="宋体"/>
        <family val="3"/>
        <charset val="134"/>
      </rPr>
      <t>A/B*该指标分值计分</t>
    </r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</si>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</sst>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2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theme="1"/>
      <name val="宋体"/>
      <family val="3"/>
      <charset val="134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5">
    <xf numFmtId="0" fontId="0" fillId="0" borderId="0">
      <alignment vertical="center"/>
    </xf>
    <xf numFmtId="0" fontId="2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>
      <alignment vertical="center"/>
    </xf>
    <xf numFmtId="0" fontId="21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0" fontId="21" fillId="0" borderId="0"/>
    <xf numFmtId="0" fontId="21" fillId="0" borderId="0"/>
    <xf numFmtId="0" fontId="19" fillId="0" borderId="0"/>
    <xf numFmtId="0" fontId="19" fillId="0" borderId="0">
      <alignment vertical="center"/>
    </xf>
    <xf numFmtId="0" fontId="3" fillId="0" borderId="0"/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4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/>
    </xf>
    <xf numFmtId="0" fontId="8" fillId="0" borderId="13" xfId="6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10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/>
    </xf>
    <xf numFmtId="57" fontId="7" fillId="0" borderId="8" xfId="0" applyNumberFormat="1" applyFont="1" applyFill="1" applyBorder="1" applyAlignment="1" applyProtection="1">
      <alignment horizontal="center" vertical="center"/>
    </xf>
    <xf numFmtId="57" fontId="7" fillId="0" borderId="8" xfId="10" applyNumberFormat="1" applyFont="1" applyFill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 wrapText="1"/>
    </xf>
    <xf numFmtId="0" fontId="8" fillId="0" borderId="8" xfId="6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8" fontId="7" fillId="0" borderId="8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178" fontId="7" fillId="0" borderId="8" xfId="0" applyNumberFormat="1" applyFont="1" applyBorder="1" applyAlignment="1">
      <alignment horizontal="center" vertical="center" wrapText="1"/>
    </xf>
    <xf numFmtId="0" fontId="0" fillId="0" borderId="0" xfId="0" applyFont="1" applyFill="1" applyAlignment="1"/>
    <xf numFmtId="0" fontId="13" fillId="0" borderId="18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57" fontId="13" fillId="0" borderId="2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10" fontId="13" fillId="0" borderId="17" xfId="0" applyNumberFormat="1" applyFont="1" applyFill="1" applyBorder="1" applyAlignment="1">
      <alignment horizontal="center" vertical="center" wrapText="1"/>
    </xf>
    <xf numFmtId="10" fontId="13" fillId="0" borderId="18" xfId="0" applyNumberFormat="1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7" fillId="0" borderId="15" xfId="0" applyFont="1" applyBorder="1" applyAlignment="1">
      <alignment horizontal="center" vertical="center" textRotation="255"/>
    </xf>
    <xf numFmtId="0" fontId="8" fillId="0" borderId="13" xfId="6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3" fillId="0" borderId="23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23" fillId="0" borderId="25" xfId="0" applyFont="1" applyFill="1" applyBorder="1" applyAlignment="1">
      <alignment vertical="center" wrapText="1"/>
    </xf>
    <xf numFmtId="0" fontId="23" fillId="0" borderId="24" xfId="0" applyFont="1" applyFill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85" zoomScaleNormal="85" workbookViewId="0">
      <selection activeCell="A3" sqref="A3:N24"/>
    </sheetView>
  </sheetViews>
  <sheetFormatPr defaultColWidth="9" defaultRowHeight="13.5" x14ac:dyDescent="0.15"/>
  <cols>
    <col min="1" max="6" width="9" style="27"/>
    <col min="7" max="7" width="9.25" style="27"/>
    <col min="8" max="8" width="10.125" style="27"/>
    <col min="9" max="16384" width="9" style="27"/>
  </cols>
  <sheetData>
    <row r="1" spans="1:14" ht="23.1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8.75" x14ac:dyDescent="0.1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15">
      <c r="A3" s="38" t="s">
        <v>2</v>
      </c>
      <c r="B3" s="39"/>
      <c r="C3" s="38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9"/>
    </row>
    <row r="4" spans="1:14" x14ac:dyDescent="0.15">
      <c r="A4" s="38" t="s">
        <v>4</v>
      </c>
      <c r="B4" s="39"/>
      <c r="C4" s="38" t="s">
        <v>5</v>
      </c>
      <c r="D4" s="40"/>
      <c r="E4" s="40"/>
      <c r="F4" s="40"/>
      <c r="G4" s="39"/>
      <c r="H4" s="38" t="s">
        <v>6</v>
      </c>
      <c r="I4" s="39"/>
      <c r="J4" s="38" t="s">
        <v>7</v>
      </c>
      <c r="K4" s="40"/>
      <c r="L4" s="40"/>
      <c r="M4" s="40"/>
      <c r="N4" s="39"/>
    </row>
    <row r="5" spans="1:14" x14ac:dyDescent="0.15">
      <c r="A5" s="38" t="s">
        <v>8</v>
      </c>
      <c r="B5" s="39"/>
      <c r="C5" s="38" t="s">
        <v>9</v>
      </c>
      <c r="D5" s="40"/>
      <c r="E5" s="40"/>
      <c r="F5" s="40"/>
      <c r="G5" s="39"/>
      <c r="H5" s="38" t="s">
        <v>10</v>
      </c>
      <c r="I5" s="39"/>
      <c r="J5" s="38">
        <v>83775407</v>
      </c>
      <c r="K5" s="40"/>
      <c r="L5" s="40"/>
      <c r="M5" s="40"/>
      <c r="N5" s="39"/>
    </row>
    <row r="6" spans="1:14" ht="25.5" x14ac:dyDescent="0.15">
      <c r="A6" s="41" t="s">
        <v>11</v>
      </c>
      <c r="B6" s="42"/>
      <c r="C6" s="38"/>
      <c r="D6" s="39"/>
      <c r="E6" s="29" t="s">
        <v>12</v>
      </c>
      <c r="F6" s="38" t="s">
        <v>13</v>
      </c>
      <c r="G6" s="39"/>
      <c r="H6" s="38" t="s">
        <v>14</v>
      </c>
      <c r="I6" s="39"/>
      <c r="J6" s="38" t="s">
        <v>15</v>
      </c>
      <c r="K6" s="39"/>
      <c r="L6" s="38" t="s">
        <v>16</v>
      </c>
      <c r="M6" s="39"/>
      <c r="N6" s="30" t="s">
        <v>17</v>
      </c>
    </row>
    <row r="7" spans="1:14" x14ac:dyDescent="0.15">
      <c r="A7" s="43" t="s">
        <v>18</v>
      </c>
      <c r="B7" s="44"/>
      <c r="C7" s="38" t="s">
        <v>19</v>
      </c>
      <c r="D7" s="39"/>
      <c r="E7" s="28">
        <v>95</v>
      </c>
      <c r="F7" s="38">
        <v>95</v>
      </c>
      <c r="G7" s="39"/>
      <c r="H7" s="38">
        <v>95</v>
      </c>
      <c r="I7" s="39"/>
      <c r="J7" s="38">
        <v>10</v>
      </c>
      <c r="K7" s="39"/>
      <c r="L7" s="45">
        <v>1</v>
      </c>
      <c r="M7" s="46"/>
      <c r="N7" s="30">
        <v>10</v>
      </c>
    </row>
    <row r="8" spans="1:14" x14ac:dyDescent="0.15">
      <c r="A8" s="83"/>
      <c r="B8" s="84"/>
      <c r="C8" s="38" t="s">
        <v>20</v>
      </c>
      <c r="D8" s="39"/>
      <c r="E8" s="28">
        <v>95</v>
      </c>
      <c r="F8" s="38">
        <v>95</v>
      </c>
      <c r="G8" s="39"/>
      <c r="H8" s="38">
        <v>95</v>
      </c>
      <c r="I8" s="39"/>
      <c r="J8" s="38" t="s">
        <v>21</v>
      </c>
      <c r="K8" s="39"/>
      <c r="L8" s="38"/>
      <c r="M8" s="39"/>
      <c r="N8" s="30" t="s">
        <v>21</v>
      </c>
    </row>
    <row r="9" spans="1:14" x14ac:dyDescent="0.15">
      <c r="A9" s="83"/>
      <c r="B9" s="84"/>
      <c r="C9" s="38" t="s">
        <v>22</v>
      </c>
      <c r="D9" s="39"/>
      <c r="E9" s="30"/>
      <c r="F9" s="38"/>
      <c r="G9" s="39"/>
      <c r="H9" s="38"/>
      <c r="I9" s="39"/>
      <c r="J9" s="38" t="s">
        <v>21</v>
      </c>
      <c r="K9" s="39"/>
      <c r="L9" s="38"/>
      <c r="M9" s="39"/>
      <c r="N9" s="30" t="s">
        <v>21</v>
      </c>
    </row>
    <row r="10" spans="1:14" x14ac:dyDescent="0.15">
      <c r="A10" s="85"/>
      <c r="B10" s="86"/>
      <c r="C10" s="38" t="s">
        <v>23</v>
      </c>
      <c r="D10" s="39"/>
      <c r="E10" s="30"/>
      <c r="F10" s="38"/>
      <c r="G10" s="39"/>
      <c r="H10" s="38"/>
      <c r="I10" s="39"/>
      <c r="J10" s="38" t="s">
        <v>21</v>
      </c>
      <c r="K10" s="39"/>
      <c r="L10" s="38"/>
      <c r="M10" s="39"/>
      <c r="N10" s="30" t="s">
        <v>21</v>
      </c>
    </row>
    <row r="11" spans="1:14" x14ac:dyDescent="0.15">
      <c r="A11" s="47" t="s">
        <v>24</v>
      </c>
      <c r="B11" s="38" t="s">
        <v>25</v>
      </c>
      <c r="C11" s="40"/>
      <c r="D11" s="40"/>
      <c r="E11" s="40"/>
      <c r="F11" s="40"/>
      <c r="G11" s="39"/>
      <c r="H11" s="38" t="s">
        <v>26</v>
      </c>
      <c r="I11" s="40"/>
      <c r="J11" s="40"/>
      <c r="K11" s="40"/>
      <c r="L11" s="40"/>
      <c r="M11" s="40"/>
      <c r="N11" s="39"/>
    </row>
    <row r="12" spans="1:14" ht="87.95" customHeight="1" x14ac:dyDescent="0.15">
      <c r="A12" s="48"/>
      <c r="B12" s="38" t="s">
        <v>27</v>
      </c>
      <c r="C12" s="40"/>
      <c r="D12" s="40"/>
      <c r="E12" s="40"/>
      <c r="F12" s="40"/>
      <c r="G12" s="39"/>
      <c r="H12" s="38" t="s">
        <v>27</v>
      </c>
      <c r="I12" s="40"/>
      <c r="J12" s="40"/>
      <c r="K12" s="40"/>
      <c r="L12" s="40"/>
      <c r="M12" s="40"/>
      <c r="N12" s="39"/>
    </row>
    <row r="13" spans="1:14" ht="25.5" x14ac:dyDescent="0.15">
      <c r="A13" s="47" t="s">
        <v>28</v>
      </c>
      <c r="B13" s="30" t="s">
        <v>29</v>
      </c>
      <c r="C13" s="30" t="s">
        <v>30</v>
      </c>
      <c r="D13" s="38" t="s">
        <v>31</v>
      </c>
      <c r="E13" s="40"/>
      <c r="F13" s="39"/>
      <c r="G13" s="30" t="s">
        <v>32</v>
      </c>
      <c r="H13" s="30" t="s">
        <v>33</v>
      </c>
      <c r="I13" s="38" t="s">
        <v>15</v>
      </c>
      <c r="J13" s="39"/>
      <c r="K13" s="38" t="s">
        <v>17</v>
      </c>
      <c r="L13" s="39"/>
      <c r="M13" s="38" t="s">
        <v>34</v>
      </c>
      <c r="N13" s="39"/>
    </row>
    <row r="14" spans="1:14" ht="165.75" x14ac:dyDescent="0.15">
      <c r="A14" s="49"/>
      <c r="B14" s="47" t="s">
        <v>35</v>
      </c>
      <c r="C14" s="31" t="s">
        <v>36</v>
      </c>
      <c r="D14" s="38" t="s">
        <v>37</v>
      </c>
      <c r="E14" s="40"/>
      <c r="F14" s="39"/>
      <c r="G14" s="30" t="s">
        <v>38</v>
      </c>
      <c r="H14" s="30" t="s">
        <v>39</v>
      </c>
      <c r="I14" s="38">
        <v>15</v>
      </c>
      <c r="J14" s="39"/>
      <c r="K14" s="38">
        <v>15</v>
      </c>
      <c r="L14" s="39"/>
      <c r="M14" s="38"/>
      <c r="N14" s="39"/>
    </row>
    <row r="15" spans="1:14" ht="191.25" x14ac:dyDescent="0.15">
      <c r="A15" s="49"/>
      <c r="B15" s="49"/>
      <c r="C15" s="47" t="s">
        <v>41</v>
      </c>
      <c r="D15" s="38" t="s">
        <v>42</v>
      </c>
      <c r="E15" s="40"/>
      <c r="F15" s="39"/>
      <c r="G15" s="30" t="s">
        <v>43</v>
      </c>
      <c r="H15" s="30" t="s">
        <v>43</v>
      </c>
      <c r="I15" s="38">
        <v>6</v>
      </c>
      <c r="J15" s="39"/>
      <c r="K15" s="38">
        <v>6</v>
      </c>
      <c r="L15" s="39"/>
      <c r="M15" s="38"/>
      <c r="N15" s="39"/>
    </row>
    <row r="16" spans="1:14" x14ac:dyDescent="0.15">
      <c r="A16" s="49"/>
      <c r="B16" s="49"/>
      <c r="C16" s="49"/>
      <c r="D16" s="38" t="s">
        <v>44</v>
      </c>
      <c r="E16" s="40"/>
      <c r="F16" s="39"/>
      <c r="G16" s="30" t="s">
        <v>45</v>
      </c>
      <c r="H16" s="30" t="s">
        <v>45</v>
      </c>
      <c r="I16" s="38">
        <v>7</v>
      </c>
      <c r="J16" s="39"/>
      <c r="K16" s="38">
        <v>7</v>
      </c>
      <c r="L16" s="39"/>
      <c r="M16" s="38"/>
      <c r="N16" s="39"/>
    </row>
    <row r="17" spans="1:14" x14ac:dyDescent="0.15">
      <c r="A17" s="49"/>
      <c r="B17" s="49"/>
      <c r="C17" s="47" t="s">
        <v>46</v>
      </c>
      <c r="D17" s="38" t="s">
        <v>47</v>
      </c>
      <c r="E17" s="40"/>
      <c r="F17" s="39"/>
      <c r="G17" s="32">
        <v>44013</v>
      </c>
      <c r="H17" s="32">
        <v>44013</v>
      </c>
      <c r="I17" s="38">
        <v>3</v>
      </c>
      <c r="J17" s="39"/>
      <c r="K17" s="38">
        <v>3</v>
      </c>
      <c r="L17" s="39"/>
      <c r="M17" s="38"/>
      <c r="N17" s="39"/>
    </row>
    <row r="18" spans="1:14" x14ac:dyDescent="0.15">
      <c r="A18" s="49"/>
      <c r="B18" s="49"/>
      <c r="C18" s="49"/>
      <c r="D18" s="38" t="s">
        <v>48</v>
      </c>
      <c r="E18" s="40"/>
      <c r="F18" s="39"/>
      <c r="G18" s="32" t="s">
        <v>49</v>
      </c>
      <c r="H18" s="32">
        <v>44044</v>
      </c>
      <c r="I18" s="38">
        <v>3</v>
      </c>
      <c r="J18" s="39"/>
      <c r="K18" s="38">
        <v>3</v>
      </c>
      <c r="L18" s="39"/>
      <c r="M18" s="38"/>
      <c r="N18" s="39"/>
    </row>
    <row r="19" spans="1:14" ht="38.25" x14ac:dyDescent="0.15">
      <c r="A19" s="49"/>
      <c r="B19" s="49"/>
      <c r="C19" s="49"/>
      <c r="D19" s="38" t="s">
        <v>50</v>
      </c>
      <c r="E19" s="40"/>
      <c r="F19" s="39"/>
      <c r="G19" s="32" t="s">
        <v>51</v>
      </c>
      <c r="H19" s="32" t="s">
        <v>52</v>
      </c>
      <c r="I19" s="38">
        <v>2</v>
      </c>
      <c r="J19" s="39"/>
      <c r="K19" s="38">
        <v>1</v>
      </c>
      <c r="L19" s="39"/>
      <c r="M19" s="38" t="s">
        <v>53</v>
      </c>
      <c r="N19" s="39"/>
    </row>
    <row r="20" spans="1:14" ht="25.5" x14ac:dyDescent="0.15">
      <c r="A20" s="49"/>
      <c r="B20" s="49"/>
      <c r="C20" s="49"/>
      <c r="D20" s="38" t="s">
        <v>54</v>
      </c>
      <c r="E20" s="40"/>
      <c r="F20" s="39"/>
      <c r="G20" s="32" t="s">
        <v>55</v>
      </c>
      <c r="H20" s="32">
        <v>44531</v>
      </c>
      <c r="I20" s="38">
        <v>2</v>
      </c>
      <c r="J20" s="39"/>
      <c r="K20" s="38">
        <v>1</v>
      </c>
      <c r="L20" s="39"/>
      <c r="M20" s="38" t="s">
        <v>56</v>
      </c>
      <c r="N20" s="39"/>
    </row>
    <row r="21" spans="1:14" ht="255" x14ac:dyDescent="0.15">
      <c r="A21" s="49"/>
      <c r="B21" s="49"/>
      <c r="C21" s="49"/>
      <c r="D21" s="38" t="s">
        <v>57</v>
      </c>
      <c r="E21" s="40"/>
      <c r="F21" s="39"/>
      <c r="G21" s="32" t="s">
        <v>58</v>
      </c>
      <c r="H21" s="32" t="s">
        <v>59</v>
      </c>
      <c r="I21" s="38">
        <v>2</v>
      </c>
      <c r="J21" s="39"/>
      <c r="K21" s="38">
        <v>2</v>
      </c>
      <c r="L21" s="39"/>
      <c r="M21" s="38"/>
      <c r="N21" s="39"/>
    </row>
    <row r="22" spans="1:14" x14ac:dyDescent="0.15">
      <c r="A22" s="49"/>
      <c r="B22" s="49"/>
      <c r="C22" s="31" t="s">
        <v>60</v>
      </c>
      <c r="D22" s="38" t="s">
        <v>61</v>
      </c>
      <c r="E22" s="40"/>
      <c r="F22" s="39"/>
      <c r="G22" s="30" t="s">
        <v>62</v>
      </c>
      <c r="H22" s="30" t="s">
        <v>62</v>
      </c>
      <c r="I22" s="38">
        <v>10</v>
      </c>
      <c r="J22" s="39"/>
      <c r="K22" s="38">
        <v>10</v>
      </c>
      <c r="L22" s="39"/>
      <c r="M22" s="38"/>
      <c r="N22" s="39"/>
    </row>
    <row r="23" spans="1:14" ht="102" x14ac:dyDescent="0.15">
      <c r="A23" s="49"/>
      <c r="B23" s="31" t="s">
        <v>63</v>
      </c>
      <c r="C23" s="31" t="s">
        <v>64</v>
      </c>
      <c r="D23" s="38" t="s">
        <v>65</v>
      </c>
      <c r="E23" s="40"/>
      <c r="F23" s="39"/>
      <c r="G23" s="30" t="s">
        <v>66</v>
      </c>
      <c r="H23" s="30" t="s">
        <v>66</v>
      </c>
      <c r="I23" s="38">
        <v>40</v>
      </c>
      <c r="J23" s="39"/>
      <c r="K23" s="38">
        <v>35</v>
      </c>
      <c r="L23" s="39"/>
      <c r="M23" s="38" t="s">
        <v>67</v>
      </c>
      <c r="N23" s="39"/>
    </row>
    <row r="24" spans="1:14" x14ac:dyDescent="0.15">
      <c r="A24" s="38" t="s">
        <v>68</v>
      </c>
      <c r="B24" s="40"/>
      <c r="C24" s="40"/>
      <c r="D24" s="40"/>
      <c r="E24" s="40"/>
      <c r="F24" s="40"/>
      <c r="G24" s="40"/>
      <c r="H24" s="39"/>
      <c r="I24" s="38">
        <v>100</v>
      </c>
      <c r="J24" s="39"/>
      <c r="K24" s="38">
        <v>93</v>
      </c>
      <c r="L24" s="39"/>
      <c r="M24" s="38"/>
      <c r="N24" s="39"/>
    </row>
    <row r="25" spans="1:14" x14ac:dyDescent="0.1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1:14" x14ac:dyDescent="0.15">
      <c r="A26" s="34"/>
    </row>
    <row r="27" spans="1:14" ht="20.25" x14ac:dyDescent="0.15">
      <c r="A27" s="35"/>
    </row>
  </sheetData>
  <mergeCells count="99">
    <mergeCell ref="A24:H24"/>
    <mergeCell ref="I24:J24"/>
    <mergeCell ref="K24:L24"/>
    <mergeCell ref="M24:N24"/>
    <mergeCell ref="A11:A12"/>
    <mergeCell ref="A13:A23"/>
    <mergeCell ref="B14:B22"/>
    <mergeCell ref="C15:C16"/>
    <mergeCell ref="C17:C21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2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70" zoomScaleNormal="70" workbookViewId="0">
      <selection activeCell="G13" sqref="G13:K13"/>
    </sheetView>
  </sheetViews>
  <sheetFormatPr defaultColWidth="9" defaultRowHeight="13.5" x14ac:dyDescent="0.15"/>
  <cols>
    <col min="1" max="1" width="4.125" customWidth="1"/>
    <col min="2" max="3" width="9.875" customWidth="1"/>
    <col min="4" max="4" width="17.75" customWidth="1"/>
    <col min="5" max="5" width="14.875" style="4" customWidth="1"/>
    <col min="6" max="6" width="26.125" style="4" customWidth="1"/>
    <col min="7" max="7" width="23.5" style="4" customWidth="1"/>
    <col min="8" max="8" width="12.25" customWidth="1"/>
    <col min="9" max="9" width="13.375" customWidth="1"/>
    <col min="10" max="10" width="7.25" style="5" customWidth="1"/>
    <col min="11" max="11" width="13.875" customWidth="1"/>
  </cols>
  <sheetData>
    <row r="1" spans="1:11" ht="20.25" x14ac:dyDescent="0.1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1" customFormat="1" ht="22.5" x14ac:dyDescent="0.15">
      <c r="A2" s="51" t="s">
        <v>69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2" customFormat="1" ht="18.75" x14ac:dyDescent="0.15">
      <c r="A3" s="53" t="s">
        <v>70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s="2" customFormat="1" ht="12" customHeight="1" x14ac:dyDescent="0.15">
      <c r="A4" s="6"/>
      <c r="B4" s="6"/>
      <c r="C4" s="6"/>
      <c r="D4" s="6"/>
      <c r="E4" s="7"/>
      <c r="F4" s="7"/>
      <c r="G4" s="7"/>
      <c r="H4" s="6"/>
      <c r="I4" s="6"/>
      <c r="J4" s="22"/>
      <c r="K4" s="6"/>
    </row>
    <row r="5" spans="1:11" s="3" customFormat="1" ht="23.45" customHeight="1" x14ac:dyDescent="0.15">
      <c r="A5" s="54" t="s">
        <v>2</v>
      </c>
      <c r="B5" s="55"/>
      <c r="C5" s="56"/>
      <c r="D5" s="54" t="s">
        <v>3</v>
      </c>
      <c r="E5" s="55"/>
      <c r="F5" s="55"/>
      <c r="G5" s="55"/>
      <c r="H5" s="55"/>
      <c r="I5" s="55"/>
      <c r="J5" s="55"/>
      <c r="K5" s="56"/>
    </row>
    <row r="6" spans="1:11" s="3" customFormat="1" ht="23.45" customHeight="1" x14ac:dyDescent="0.15">
      <c r="A6" s="54" t="s">
        <v>71</v>
      </c>
      <c r="B6" s="55"/>
      <c r="C6" s="56"/>
      <c r="D6" s="54" t="s">
        <v>72</v>
      </c>
      <c r="E6" s="55"/>
      <c r="F6" s="56"/>
      <c r="G6" s="54" t="s">
        <v>6</v>
      </c>
      <c r="H6" s="56"/>
      <c r="I6" s="57" t="s">
        <v>7</v>
      </c>
      <c r="J6" s="58"/>
      <c r="K6" s="59"/>
    </row>
    <row r="7" spans="1:11" s="3" customFormat="1" ht="23.45" customHeight="1" x14ac:dyDescent="0.15">
      <c r="A7" s="65" t="s">
        <v>73</v>
      </c>
      <c r="B7" s="80"/>
      <c r="C7" s="66"/>
      <c r="D7" s="8"/>
      <c r="E7" s="8" t="s">
        <v>74</v>
      </c>
      <c r="F7" s="9" t="s">
        <v>75</v>
      </c>
      <c r="G7" s="9" t="s">
        <v>76</v>
      </c>
      <c r="H7" s="10" t="s">
        <v>77</v>
      </c>
      <c r="I7" s="23" t="s">
        <v>78</v>
      </c>
      <c r="J7" s="24" t="s">
        <v>17</v>
      </c>
      <c r="K7" s="9" t="s">
        <v>79</v>
      </c>
    </row>
    <row r="8" spans="1:11" s="3" customFormat="1" ht="23.45" customHeight="1" x14ac:dyDescent="0.15">
      <c r="A8" s="76"/>
      <c r="B8" s="81"/>
      <c r="C8" s="77"/>
      <c r="D8" s="8" t="s">
        <v>80</v>
      </c>
      <c r="E8" s="8">
        <v>95</v>
      </c>
      <c r="F8" s="11">
        <v>95</v>
      </c>
      <c r="G8" s="11">
        <v>95</v>
      </c>
      <c r="H8" s="9">
        <v>10</v>
      </c>
      <c r="I8" s="25">
        <f>+G8/F8</f>
        <v>1</v>
      </c>
      <c r="J8" s="24">
        <f>IF(H8*I8&lt;10,H8*I8,10)</f>
        <v>10</v>
      </c>
      <c r="K8" s="73" t="s">
        <v>81</v>
      </c>
    </row>
    <row r="9" spans="1:11" s="3" customFormat="1" ht="23.45" customHeight="1" x14ac:dyDescent="0.15">
      <c r="A9" s="76"/>
      <c r="B9" s="81"/>
      <c r="C9" s="77"/>
      <c r="D9" s="12" t="s">
        <v>20</v>
      </c>
      <c r="E9" s="8"/>
      <c r="F9" s="11"/>
      <c r="G9" s="11"/>
      <c r="H9" s="9"/>
      <c r="I9" s="25"/>
      <c r="J9" s="24"/>
      <c r="K9" s="74"/>
    </row>
    <row r="10" spans="1:11" s="3" customFormat="1" ht="23.45" customHeight="1" x14ac:dyDescent="0.15">
      <c r="A10" s="76"/>
      <c r="B10" s="81"/>
      <c r="C10" s="77"/>
      <c r="D10" s="12" t="s">
        <v>82</v>
      </c>
      <c r="E10" s="12"/>
      <c r="F10" s="9"/>
      <c r="G10" s="9"/>
      <c r="H10" s="9"/>
      <c r="I10" s="9"/>
      <c r="J10" s="26"/>
      <c r="K10" s="74"/>
    </row>
    <row r="11" spans="1:11" s="3" customFormat="1" ht="23.45" customHeight="1" x14ac:dyDescent="0.15">
      <c r="A11" s="78"/>
      <c r="B11" s="82"/>
      <c r="C11" s="79"/>
      <c r="D11" s="12" t="s">
        <v>83</v>
      </c>
      <c r="E11" s="8"/>
      <c r="F11" s="9"/>
      <c r="G11" s="9"/>
      <c r="H11" s="9"/>
      <c r="I11" s="9"/>
      <c r="J11" s="26"/>
      <c r="K11" s="75"/>
    </row>
    <row r="12" spans="1:11" s="3" customFormat="1" ht="25.5" customHeight="1" x14ac:dyDescent="0.15">
      <c r="A12" s="68" t="s">
        <v>24</v>
      </c>
      <c r="B12" s="60" t="s">
        <v>84</v>
      </c>
      <c r="C12" s="61"/>
      <c r="D12" s="61"/>
      <c r="E12" s="61"/>
      <c r="F12" s="62"/>
      <c r="G12" s="60" t="s">
        <v>85</v>
      </c>
      <c r="H12" s="63"/>
      <c r="I12" s="63"/>
      <c r="J12" s="63"/>
      <c r="K12" s="64"/>
    </row>
    <row r="13" spans="1:11" s="3" customFormat="1" ht="69" customHeight="1" x14ac:dyDescent="0.15">
      <c r="A13" s="69"/>
      <c r="B13" s="60" t="s">
        <v>27</v>
      </c>
      <c r="C13" s="61"/>
      <c r="D13" s="61"/>
      <c r="E13" s="61"/>
      <c r="F13" s="62"/>
      <c r="G13" s="60" t="s">
        <v>27</v>
      </c>
      <c r="H13" s="61"/>
      <c r="I13" s="61"/>
      <c r="J13" s="61"/>
      <c r="K13" s="62"/>
    </row>
    <row r="14" spans="1:11" s="3" customFormat="1" ht="25.5" customHeight="1" x14ac:dyDescent="0.15">
      <c r="A14" s="68" t="s">
        <v>28</v>
      </c>
      <c r="B14" s="10" t="s">
        <v>29</v>
      </c>
      <c r="C14" s="9" t="s">
        <v>30</v>
      </c>
      <c r="D14" s="9" t="s">
        <v>31</v>
      </c>
      <c r="E14" s="9" t="s">
        <v>15</v>
      </c>
      <c r="F14" s="10" t="s">
        <v>86</v>
      </c>
      <c r="G14" s="9" t="s">
        <v>87</v>
      </c>
      <c r="H14" s="57" t="s">
        <v>79</v>
      </c>
      <c r="I14" s="59"/>
      <c r="J14" s="26" t="s">
        <v>17</v>
      </c>
      <c r="K14" s="10" t="s">
        <v>34</v>
      </c>
    </row>
    <row r="15" spans="1:11" s="3" customFormat="1" ht="68.45" customHeight="1" x14ac:dyDescent="0.15">
      <c r="A15" s="70"/>
      <c r="B15" s="71" t="s">
        <v>88</v>
      </c>
      <c r="C15" s="13" t="s">
        <v>89</v>
      </c>
      <c r="D15" s="14" t="s">
        <v>37</v>
      </c>
      <c r="E15" s="15">
        <v>15</v>
      </c>
      <c r="F15" s="16" t="s">
        <v>38</v>
      </c>
      <c r="G15" s="16" t="s">
        <v>39</v>
      </c>
      <c r="H15" s="65" t="s">
        <v>90</v>
      </c>
      <c r="I15" s="66"/>
      <c r="J15" s="9">
        <v>15</v>
      </c>
      <c r="K15" s="9" t="s">
        <v>40</v>
      </c>
    </row>
    <row r="16" spans="1:11" s="3" customFormat="1" ht="77.45" customHeight="1" x14ac:dyDescent="0.15">
      <c r="A16" s="70"/>
      <c r="B16" s="72"/>
      <c r="C16" s="71" t="s">
        <v>91</v>
      </c>
      <c r="D16" s="14" t="s">
        <v>42</v>
      </c>
      <c r="E16" s="15">
        <v>6</v>
      </c>
      <c r="F16" s="16" t="s">
        <v>43</v>
      </c>
      <c r="G16" s="16" t="s">
        <v>43</v>
      </c>
      <c r="H16" s="76"/>
      <c r="I16" s="77"/>
      <c r="J16" s="9">
        <v>6</v>
      </c>
      <c r="K16" s="9" t="s">
        <v>40</v>
      </c>
    </row>
    <row r="17" spans="1:11" s="3" customFormat="1" ht="27.6" customHeight="1" x14ac:dyDescent="0.15">
      <c r="A17" s="70"/>
      <c r="B17" s="72"/>
      <c r="C17" s="72"/>
      <c r="D17" s="14" t="s">
        <v>44</v>
      </c>
      <c r="E17" s="15">
        <v>7</v>
      </c>
      <c r="F17" s="16" t="s">
        <v>45</v>
      </c>
      <c r="G17" s="16" t="s">
        <v>45</v>
      </c>
      <c r="H17" s="76"/>
      <c r="I17" s="77"/>
      <c r="J17" s="9">
        <v>7</v>
      </c>
      <c r="K17" s="9" t="s">
        <v>40</v>
      </c>
    </row>
    <row r="18" spans="1:11" s="3" customFormat="1" ht="27.6" customHeight="1" x14ac:dyDescent="0.15">
      <c r="A18" s="70"/>
      <c r="B18" s="72"/>
      <c r="C18" s="71" t="s">
        <v>92</v>
      </c>
      <c r="D18" s="14" t="s">
        <v>47</v>
      </c>
      <c r="E18" s="15">
        <v>3</v>
      </c>
      <c r="F18" s="17" t="s">
        <v>93</v>
      </c>
      <c r="G18" s="18">
        <v>44013</v>
      </c>
      <c r="H18" s="76"/>
      <c r="I18" s="77"/>
      <c r="J18" s="9">
        <v>3</v>
      </c>
      <c r="K18" s="9" t="s">
        <v>40</v>
      </c>
    </row>
    <row r="19" spans="1:11" s="3" customFormat="1" ht="27.6" customHeight="1" x14ac:dyDescent="0.15">
      <c r="A19" s="70"/>
      <c r="B19" s="72"/>
      <c r="C19" s="72"/>
      <c r="D19" s="14" t="s">
        <v>48</v>
      </c>
      <c r="E19" s="15">
        <v>3</v>
      </c>
      <c r="F19" s="17" t="s">
        <v>49</v>
      </c>
      <c r="G19" s="18">
        <v>44044</v>
      </c>
      <c r="H19" s="76"/>
      <c r="I19" s="77"/>
      <c r="J19" s="9">
        <v>3</v>
      </c>
      <c r="K19" s="9" t="s">
        <v>40</v>
      </c>
    </row>
    <row r="20" spans="1:11" s="3" customFormat="1" ht="27.6" customHeight="1" x14ac:dyDescent="0.15">
      <c r="A20" s="70"/>
      <c r="B20" s="72"/>
      <c r="C20" s="72"/>
      <c r="D20" s="14" t="s">
        <v>50</v>
      </c>
      <c r="E20" s="15">
        <v>2</v>
      </c>
      <c r="F20" s="17" t="s">
        <v>51</v>
      </c>
      <c r="G20" s="17" t="s">
        <v>52</v>
      </c>
      <c r="H20" s="76"/>
      <c r="I20" s="77"/>
      <c r="J20" s="9">
        <v>1</v>
      </c>
      <c r="K20" s="9" t="s">
        <v>53</v>
      </c>
    </row>
    <row r="21" spans="1:11" s="3" customFormat="1" ht="27.6" customHeight="1" x14ac:dyDescent="0.15">
      <c r="A21" s="70"/>
      <c r="B21" s="72"/>
      <c r="C21" s="72"/>
      <c r="D21" s="14" t="s">
        <v>54</v>
      </c>
      <c r="E21" s="15">
        <v>2</v>
      </c>
      <c r="F21" s="19" t="s">
        <v>55</v>
      </c>
      <c r="G21" s="18">
        <v>44531</v>
      </c>
      <c r="H21" s="76"/>
      <c r="I21" s="77"/>
      <c r="J21" s="9">
        <v>1</v>
      </c>
      <c r="K21" s="9" t="s">
        <v>56</v>
      </c>
    </row>
    <row r="22" spans="1:11" s="3" customFormat="1" ht="99.95" customHeight="1" x14ac:dyDescent="0.15">
      <c r="A22" s="70"/>
      <c r="B22" s="72"/>
      <c r="C22" s="72"/>
      <c r="D22" s="14" t="s">
        <v>57</v>
      </c>
      <c r="E22" s="15">
        <v>2</v>
      </c>
      <c r="F22" s="20" t="s">
        <v>58</v>
      </c>
      <c r="G22" s="16" t="s">
        <v>59</v>
      </c>
      <c r="H22" s="78"/>
      <c r="I22" s="79"/>
      <c r="J22" s="9">
        <v>2</v>
      </c>
      <c r="K22" s="9" t="s">
        <v>40</v>
      </c>
    </row>
    <row r="23" spans="1:11" s="3" customFormat="1" ht="36" customHeight="1" x14ac:dyDescent="0.15">
      <c r="A23" s="70"/>
      <c r="B23" s="72"/>
      <c r="C23" s="13" t="s">
        <v>94</v>
      </c>
      <c r="D23" s="14" t="s">
        <v>61</v>
      </c>
      <c r="E23" s="15">
        <v>10</v>
      </c>
      <c r="F23" s="15" t="s">
        <v>62</v>
      </c>
      <c r="G23" s="17" t="s">
        <v>62</v>
      </c>
      <c r="H23" s="65" t="s">
        <v>95</v>
      </c>
      <c r="I23" s="66"/>
      <c r="J23" s="9">
        <v>10</v>
      </c>
      <c r="K23" s="9" t="s">
        <v>40</v>
      </c>
    </row>
    <row r="24" spans="1:11" s="3" customFormat="1" ht="195.6" customHeight="1" x14ac:dyDescent="0.15">
      <c r="A24" s="70"/>
      <c r="B24" s="13" t="s">
        <v>96</v>
      </c>
      <c r="C24" s="21" t="s">
        <v>97</v>
      </c>
      <c r="D24" s="14" t="s">
        <v>65</v>
      </c>
      <c r="E24" s="9">
        <v>40</v>
      </c>
      <c r="F24" s="10" t="s">
        <v>66</v>
      </c>
      <c r="G24" s="10" t="s">
        <v>66</v>
      </c>
      <c r="H24" s="65" t="s">
        <v>98</v>
      </c>
      <c r="I24" s="66"/>
      <c r="J24" s="9">
        <v>35</v>
      </c>
      <c r="K24" s="9" t="s">
        <v>67</v>
      </c>
    </row>
    <row r="25" spans="1:11" s="3" customFormat="1" ht="25.5" customHeight="1" x14ac:dyDescent="0.15">
      <c r="A25" s="67" t="s">
        <v>68</v>
      </c>
      <c r="B25" s="67"/>
      <c r="C25" s="67"/>
      <c r="D25" s="67"/>
      <c r="E25" s="67"/>
      <c r="F25" s="67"/>
      <c r="G25" s="67"/>
      <c r="H25" s="67"/>
      <c r="I25" s="67"/>
      <c r="J25" s="26">
        <f>J8+SUM(J15:J24)</f>
        <v>93</v>
      </c>
      <c r="K25" s="8"/>
    </row>
  </sheetData>
  <mergeCells count="25">
    <mergeCell ref="A25:I25"/>
    <mergeCell ref="A12:A13"/>
    <mergeCell ref="A14:A24"/>
    <mergeCell ref="B15:B23"/>
    <mergeCell ref="C16:C17"/>
    <mergeCell ref="C18:C22"/>
    <mergeCell ref="H15:I22"/>
    <mergeCell ref="B13:F13"/>
    <mergeCell ref="G13:K13"/>
    <mergeCell ref="H14:I14"/>
    <mergeCell ref="H23:I23"/>
    <mergeCell ref="H24:I24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2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66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2022-08-15T07:13:54Z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AFD7D1C642C84C67A3E3674BE68B2A3E</vt:lpwstr>
  </property>
</Properties>
</file>