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/>
  </bookViews>
  <sheets>
    <sheet name="Sheet1" sheetId="2" r:id="rId1"/>
    <sheet name="12.综合类" sheetId="1" state="hidden" r:id="rId2"/>
  </sheets>
  <calcPr calcId="145621"/>
</workbook>
</file>

<file path=xl/calcChain.xml><?xml version="1.0" encoding="utf-8"?>
<calcChain xmlns="http://schemas.openxmlformats.org/spreadsheetml/2006/main">
  <c r="I8" i="1" l="1"/>
  <c r="J8" i="1" s="1"/>
  <c r="J31" i="1" s="1"/>
</calcChain>
</file>

<file path=xl/sharedStrings.xml><?xml version="1.0" encoding="utf-8"?>
<sst xmlns="http://schemas.openxmlformats.org/spreadsheetml/2006/main" count="132" uniqueCount="87">
  <si>
    <t>项目支出绩效自评表</t>
  </si>
  <si>
    <t xml:space="preserve">  （2021年度）</t>
  </si>
  <si>
    <t>项目名称</t>
  </si>
  <si>
    <t>临时用工费用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</si>
  <si>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</si>
  <si>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</si>
  <si>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</si>
  <si>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</si>
  <si>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</si>
  <si>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伊尼亚娜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</si>
  <si>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</si>
  <si>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</si>
  <si>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</si>
  <si>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</si>
  <si>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</si>
  <si>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</si>
  <si>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</si>
  <si>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</si>
  <si>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</si>
  <si>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</si>
  <si>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</si>
  <si>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</si>
  <si>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</si>
  <si>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</si>
  <si>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</si>
  <si>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</si>
  <si>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</si>
  <si>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年度目标：通过在热线接听等岗位上聘用一定数量的临时用工，保证各项工作更好地开展，为公众出行提供更加高效优质服务。</t>
  </si>
  <si>
    <t>通过在热线接听等岗位上聘用一定数量的临时用工，保证各项工作更好地开展，为公众出行提供更加高效优质服务。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</si>
  <si>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</si>
  <si>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</si>
  <si>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</si>
  <si>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</si>
  <si>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</si>
  <si>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</si>
  <si>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</si>
  <si>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</si>
  <si>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</si>
  <si>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聘用临时用工人数</t>
  </si>
  <si>
    <t>7个</t>
  </si>
  <si>
    <t>质量指标</t>
  </si>
  <si>
    <t>工作质量：考核合格率100%，任务完成率100%</t>
  </si>
  <si>
    <t>时效指标</t>
  </si>
  <si>
    <t>项目实施进度：全年进行</t>
  </si>
  <si>
    <t>完成12个月</t>
  </si>
  <si>
    <t>资金支付进度</t>
  </si>
  <si>
    <t>按照合同要求，按月支付资金，12月底前完成全部资金支付。</t>
  </si>
  <si>
    <t>成本指标</t>
  </si>
  <si>
    <t>项目预算控制数</t>
  </si>
  <si>
    <t>56.82万元</t>
  </si>
  <si>
    <t>效益指标</t>
  </si>
  <si>
    <t>社会效益指标</t>
  </si>
  <si>
    <t>保证中心各项工作更好地开展，及时准确、保质保量地处置各种突发事件，最大限度地为公众出行提供服务</t>
  </si>
  <si>
    <t>保证各项工作更好地开展，为公众出行提供更加高效优质服务。</t>
  </si>
  <si>
    <t>得到保障</t>
  </si>
  <si>
    <t>控制依据不充分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</si>
  <si>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</si>
  <si>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</si>
  <si>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</si>
  <si>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</si>
  <si>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</si>
  <si>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</si>
  <si>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</si>
  <si>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</si>
  <si>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</si>
  <si>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</si>
  <si>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r>
      <rPr>
        <sz val="12"/>
        <color theme="1"/>
        <rFont val="宋体"/>
        <family val="3"/>
        <charset val="134"/>
        <scheme val="minor"/>
      </rP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</si>
  <si>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</si>
  <si>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</si>
  <si>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</si>
  <si>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</si>
  <si>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</si>
  <si>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</si>
  <si>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</si>
  <si>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</si>
  <si>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</si>
  <si>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</si>
  <si>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</si>
  <si>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</si>
  <si>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</si>
  <si>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时效指标
（12分）</t>
  </si>
  <si>
    <t>成本指标
（10分）</t>
  </si>
  <si>
    <t>56.7906万元</t>
  </si>
  <si>
    <t>在预算控制范围内得满分，超出预算按A/B*该指标分值计分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</si>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</sst>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2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>
      <alignment vertical="center"/>
    </xf>
    <xf numFmtId="0" fontId="21" fillId="0" borderId="0"/>
    <xf numFmtId="0" fontId="21" fillId="0" borderId="0"/>
    <xf numFmtId="0" fontId="23" fillId="0" borderId="0"/>
  </cellStyleXfs>
  <cellXfs count="1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9" fillId="0" borderId="8" xfId="1" applyFont="1" applyBorder="1" applyAlignment="1">
      <alignment horizontal="right" vertical="center" wrapText="1"/>
    </xf>
    <xf numFmtId="0" fontId="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78" fontId="8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178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/>
    <xf numFmtId="0" fontId="17" fillId="0" borderId="22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9" fontId="17" fillId="0" borderId="2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10" fontId="17" fillId="0" borderId="17" xfId="0" applyNumberFormat="1" applyFont="1" applyFill="1" applyBorder="1" applyAlignment="1">
      <alignment horizontal="center" vertical="center" wrapText="1"/>
    </xf>
    <xf numFmtId="10" fontId="17" fillId="0" borderId="18" xfId="0" applyNumberFormat="1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9" fillId="0" borderId="13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0" fontId="0" fillId="0" borderId="13" xfId="3" applyFont="1" applyFill="1" applyBorder="1" applyAlignment="1">
      <alignment horizontal="center" vertical="center" wrapText="1"/>
    </xf>
    <xf numFmtId="0" fontId="0" fillId="0" borderId="15" xfId="3" applyFont="1" applyFill="1" applyBorder="1" applyAlignment="1">
      <alignment horizontal="center" vertical="center" wrapText="1"/>
    </xf>
    <xf numFmtId="0" fontId="0" fillId="0" borderId="14" xfId="3" applyFont="1" applyFill="1" applyBorder="1" applyAlignment="1">
      <alignment horizontal="center" vertical="center" wrapText="1"/>
    </xf>
    <xf numFmtId="0" fontId="0" fillId="0" borderId="13" xfId="3" applyFont="1" applyBorder="1" applyAlignment="1">
      <alignment horizontal="center" vertical="center" wrapText="1"/>
    </xf>
    <xf numFmtId="0" fontId="0" fillId="0" borderId="15" xfId="3" applyFont="1" applyBorder="1" applyAlignment="1">
      <alignment horizontal="center" vertical="center" wrapText="1"/>
    </xf>
    <xf numFmtId="0" fontId="0" fillId="0" borderId="14" xfId="3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9" fontId="0" fillId="0" borderId="13" xfId="3" applyNumberFormat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center" vertical="center" wrapText="1"/>
    </xf>
    <xf numFmtId="0" fontId="0" fillId="0" borderId="13" xfId="3" applyFont="1" applyFill="1" applyBorder="1" applyAlignment="1">
      <alignment horizontal="left" vertical="center" wrapText="1"/>
    </xf>
    <xf numFmtId="0" fontId="0" fillId="0" borderId="15" xfId="3" applyFont="1" applyFill="1" applyBorder="1" applyAlignment="1">
      <alignment horizontal="left" vertical="center" wrapText="1"/>
    </xf>
    <xf numFmtId="0" fontId="0" fillId="0" borderId="14" xfId="3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8" fontId="25" fillId="0" borderId="8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vertical="center" wrapText="1"/>
    </xf>
    <xf numFmtId="0" fontId="25" fillId="0" borderId="24" xfId="0" applyFont="1" applyFill="1" applyBorder="1" applyAlignment="1">
      <alignment vertical="center" wrapText="1"/>
    </xf>
    <xf numFmtId="0" fontId="25" fillId="0" borderId="25" xfId="0" applyFont="1" applyFill="1" applyBorder="1" applyAlignment="1">
      <alignment vertical="center" wrapText="1"/>
    </xf>
    <xf numFmtId="0" fontId="25" fillId="0" borderId="22" xfId="0" applyFont="1" applyFill="1" applyBorder="1" applyAlignment="1">
      <alignment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workbookViewId="0">
      <selection activeCell="A3" sqref="A3:N20"/>
    </sheetView>
  </sheetViews>
  <sheetFormatPr defaultColWidth="9" defaultRowHeight="13.5" x14ac:dyDescent="0.15"/>
  <cols>
    <col min="1" max="16384" width="9" style="27"/>
  </cols>
  <sheetData>
    <row r="1" spans="1:14" ht="23.1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8.75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15">
      <c r="A3" s="36" t="s">
        <v>2</v>
      </c>
      <c r="B3" s="37"/>
      <c r="C3" s="36" t="s">
        <v>3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7"/>
    </row>
    <row r="4" spans="1:14" x14ac:dyDescent="0.15">
      <c r="A4" s="36" t="s">
        <v>4</v>
      </c>
      <c r="B4" s="37"/>
      <c r="C4" s="36" t="s">
        <v>5</v>
      </c>
      <c r="D4" s="38"/>
      <c r="E4" s="38"/>
      <c r="F4" s="38"/>
      <c r="G4" s="37"/>
      <c r="H4" s="36" t="s">
        <v>6</v>
      </c>
      <c r="I4" s="37"/>
      <c r="J4" s="36" t="s">
        <v>7</v>
      </c>
      <c r="K4" s="38"/>
      <c r="L4" s="38"/>
      <c r="M4" s="38"/>
      <c r="N4" s="37"/>
    </row>
    <row r="5" spans="1:14" x14ac:dyDescent="0.15">
      <c r="A5" s="36" t="s">
        <v>8</v>
      </c>
      <c r="B5" s="37"/>
      <c r="C5" s="36" t="s">
        <v>9</v>
      </c>
      <c r="D5" s="38"/>
      <c r="E5" s="38"/>
      <c r="F5" s="38"/>
      <c r="G5" s="37"/>
      <c r="H5" s="36" t="s">
        <v>10</v>
      </c>
      <c r="I5" s="37"/>
      <c r="J5" s="36">
        <v>83775405</v>
      </c>
      <c r="K5" s="38"/>
      <c r="L5" s="38"/>
      <c r="M5" s="38"/>
      <c r="N5" s="37"/>
    </row>
    <row r="6" spans="1:14" ht="25.5" x14ac:dyDescent="0.15">
      <c r="A6" s="39" t="s">
        <v>11</v>
      </c>
      <c r="B6" s="40"/>
      <c r="C6" s="36"/>
      <c r="D6" s="37"/>
      <c r="E6" s="28" t="s">
        <v>12</v>
      </c>
      <c r="F6" s="36" t="s">
        <v>13</v>
      </c>
      <c r="G6" s="37"/>
      <c r="H6" s="36" t="s">
        <v>14</v>
      </c>
      <c r="I6" s="37"/>
      <c r="J6" s="36" t="s">
        <v>15</v>
      </c>
      <c r="K6" s="37"/>
      <c r="L6" s="36" t="s">
        <v>16</v>
      </c>
      <c r="M6" s="37"/>
      <c r="N6" s="28" t="s">
        <v>17</v>
      </c>
    </row>
    <row r="7" spans="1:14" x14ac:dyDescent="0.15">
      <c r="A7" s="41" t="s">
        <v>18</v>
      </c>
      <c r="B7" s="42"/>
      <c r="C7" s="36" t="s">
        <v>19</v>
      </c>
      <c r="D7" s="37"/>
      <c r="E7" s="28">
        <v>93.32</v>
      </c>
      <c r="F7" s="36">
        <v>56.82</v>
      </c>
      <c r="G7" s="37"/>
      <c r="H7" s="36">
        <v>56.790599999999998</v>
      </c>
      <c r="I7" s="37"/>
      <c r="J7" s="36">
        <v>10</v>
      </c>
      <c r="K7" s="37"/>
      <c r="L7" s="43">
        <v>0.99948257655755002</v>
      </c>
      <c r="M7" s="44"/>
      <c r="N7" s="114">
        <v>9.99</v>
      </c>
    </row>
    <row r="8" spans="1:14" x14ac:dyDescent="0.15">
      <c r="A8" s="115"/>
      <c r="B8" s="116"/>
      <c r="C8" s="36" t="s">
        <v>20</v>
      </c>
      <c r="D8" s="37"/>
      <c r="E8" s="28">
        <v>93.32</v>
      </c>
      <c r="F8" s="36">
        <v>56.82</v>
      </c>
      <c r="G8" s="37"/>
      <c r="H8" s="36">
        <v>56.790599999999998</v>
      </c>
      <c r="I8" s="37"/>
      <c r="J8" s="36" t="s">
        <v>21</v>
      </c>
      <c r="K8" s="37"/>
      <c r="L8" s="36"/>
      <c r="M8" s="37"/>
      <c r="N8" s="28" t="s">
        <v>21</v>
      </c>
    </row>
    <row r="9" spans="1:14" x14ac:dyDescent="0.15">
      <c r="A9" s="115"/>
      <c r="B9" s="116"/>
      <c r="C9" s="36" t="s">
        <v>22</v>
      </c>
      <c r="D9" s="37"/>
      <c r="E9" s="28"/>
      <c r="F9" s="36"/>
      <c r="G9" s="37"/>
      <c r="H9" s="36"/>
      <c r="I9" s="37"/>
      <c r="J9" s="36" t="s">
        <v>21</v>
      </c>
      <c r="K9" s="37"/>
      <c r="L9" s="36"/>
      <c r="M9" s="37"/>
      <c r="N9" s="28" t="s">
        <v>21</v>
      </c>
    </row>
    <row r="10" spans="1:14" x14ac:dyDescent="0.15">
      <c r="A10" s="117"/>
      <c r="B10" s="118"/>
      <c r="C10" s="36" t="s">
        <v>23</v>
      </c>
      <c r="D10" s="37"/>
      <c r="E10" s="28"/>
      <c r="F10" s="36"/>
      <c r="G10" s="37"/>
      <c r="H10" s="36"/>
      <c r="I10" s="37"/>
      <c r="J10" s="36" t="s">
        <v>21</v>
      </c>
      <c r="K10" s="37"/>
      <c r="L10" s="36"/>
      <c r="M10" s="37"/>
      <c r="N10" s="28" t="s">
        <v>21</v>
      </c>
    </row>
    <row r="11" spans="1:14" x14ac:dyDescent="0.15">
      <c r="A11" s="45" t="s">
        <v>24</v>
      </c>
      <c r="B11" s="36" t="s">
        <v>25</v>
      </c>
      <c r="C11" s="38"/>
      <c r="D11" s="38"/>
      <c r="E11" s="38"/>
      <c r="F11" s="38"/>
      <c r="G11" s="37"/>
      <c r="H11" s="36" t="s">
        <v>26</v>
      </c>
      <c r="I11" s="38"/>
      <c r="J11" s="38"/>
      <c r="K11" s="38"/>
      <c r="L11" s="38"/>
      <c r="M11" s="38"/>
      <c r="N11" s="37"/>
    </row>
    <row r="12" spans="1:14" x14ac:dyDescent="0.15">
      <c r="A12" s="46"/>
      <c r="B12" s="36" t="s">
        <v>27</v>
      </c>
      <c r="C12" s="38"/>
      <c r="D12" s="38"/>
      <c r="E12" s="38"/>
      <c r="F12" s="38"/>
      <c r="G12" s="37"/>
      <c r="H12" s="36" t="s">
        <v>28</v>
      </c>
      <c r="I12" s="38"/>
      <c r="J12" s="38"/>
      <c r="K12" s="38"/>
      <c r="L12" s="38"/>
      <c r="M12" s="38"/>
      <c r="N12" s="37"/>
    </row>
    <row r="13" spans="1:14" ht="25.5" x14ac:dyDescent="0.15">
      <c r="A13" s="45" t="s">
        <v>29</v>
      </c>
      <c r="B13" s="28" t="s">
        <v>30</v>
      </c>
      <c r="C13" s="28" t="s">
        <v>31</v>
      </c>
      <c r="D13" s="36" t="s">
        <v>32</v>
      </c>
      <c r="E13" s="38"/>
      <c r="F13" s="37"/>
      <c r="G13" s="28" t="s">
        <v>33</v>
      </c>
      <c r="H13" s="28" t="s">
        <v>34</v>
      </c>
      <c r="I13" s="36" t="s">
        <v>15</v>
      </c>
      <c r="J13" s="37"/>
      <c r="K13" s="36" t="s">
        <v>17</v>
      </c>
      <c r="L13" s="37"/>
      <c r="M13" s="36" t="s">
        <v>35</v>
      </c>
      <c r="N13" s="37"/>
    </row>
    <row r="14" spans="1:14" x14ac:dyDescent="0.15">
      <c r="A14" s="47"/>
      <c r="B14" s="45" t="s">
        <v>36</v>
      </c>
      <c r="C14" s="29" t="s">
        <v>37</v>
      </c>
      <c r="D14" s="36" t="s">
        <v>38</v>
      </c>
      <c r="E14" s="38"/>
      <c r="F14" s="37"/>
      <c r="G14" s="28" t="s">
        <v>39</v>
      </c>
      <c r="H14" s="28" t="s">
        <v>39</v>
      </c>
      <c r="I14" s="36">
        <v>15</v>
      </c>
      <c r="J14" s="37"/>
      <c r="K14" s="36">
        <v>15</v>
      </c>
      <c r="L14" s="37"/>
      <c r="M14" s="36"/>
      <c r="N14" s="37"/>
    </row>
    <row r="15" spans="1:14" x14ac:dyDescent="0.15">
      <c r="A15" s="47"/>
      <c r="B15" s="47"/>
      <c r="C15" s="29" t="s">
        <v>40</v>
      </c>
      <c r="D15" s="36" t="s">
        <v>41</v>
      </c>
      <c r="E15" s="38"/>
      <c r="F15" s="37"/>
      <c r="G15" s="30">
        <v>1</v>
      </c>
      <c r="H15" s="30">
        <v>1</v>
      </c>
      <c r="I15" s="36">
        <v>13</v>
      </c>
      <c r="J15" s="37"/>
      <c r="K15" s="36">
        <v>13</v>
      </c>
      <c r="L15" s="37"/>
      <c r="M15" s="36"/>
      <c r="N15" s="37"/>
    </row>
    <row r="16" spans="1:14" ht="25.5" x14ac:dyDescent="0.15">
      <c r="A16" s="47"/>
      <c r="B16" s="47"/>
      <c r="C16" s="45" t="s">
        <v>42</v>
      </c>
      <c r="D16" s="36" t="s">
        <v>43</v>
      </c>
      <c r="E16" s="38"/>
      <c r="F16" s="37"/>
      <c r="G16" s="28" t="s">
        <v>44</v>
      </c>
      <c r="H16" s="28" t="s">
        <v>44</v>
      </c>
      <c r="I16" s="36">
        <v>4</v>
      </c>
      <c r="J16" s="37"/>
      <c r="K16" s="36">
        <v>4</v>
      </c>
      <c r="L16" s="37"/>
      <c r="M16" s="36"/>
      <c r="N16" s="37"/>
    </row>
    <row r="17" spans="1:14" ht="89.25" x14ac:dyDescent="0.15">
      <c r="A17" s="47"/>
      <c r="B17" s="47"/>
      <c r="C17" s="47"/>
      <c r="D17" s="36" t="s">
        <v>45</v>
      </c>
      <c r="E17" s="38"/>
      <c r="F17" s="37"/>
      <c r="G17" s="28" t="s">
        <v>46</v>
      </c>
      <c r="H17" s="28" t="s">
        <v>46</v>
      </c>
      <c r="I17" s="36">
        <v>8</v>
      </c>
      <c r="J17" s="37"/>
      <c r="K17" s="36">
        <v>8</v>
      </c>
      <c r="L17" s="37"/>
      <c r="M17" s="36"/>
      <c r="N17" s="37"/>
    </row>
    <row r="18" spans="1:14" x14ac:dyDescent="0.15">
      <c r="A18" s="47"/>
      <c r="B18" s="47"/>
      <c r="C18" s="29" t="s">
        <v>47</v>
      </c>
      <c r="D18" s="36" t="s">
        <v>48</v>
      </c>
      <c r="E18" s="38"/>
      <c r="F18" s="37"/>
      <c r="G18" s="28" t="s">
        <v>49</v>
      </c>
      <c r="H18" s="28" t="s">
        <v>49</v>
      </c>
      <c r="I18" s="36">
        <v>10</v>
      </c>
      <c r="J18" s="37"/>
      <c r="K18" s="36">
        <v>10</v>
      </c>
      <c r="L18" s="37"/>
      <c r="M18" s="36"/>
      <c r="N18" s="37"/>
    </row>
    <row r="19" spans="1:14" ht="89.25" x14ac:dyDescent="0.15">
      <c r="A19" s="47"/>
      <c r="B19" s="29" t="s">
        <v>50</v>
      </c>
      <c r="C19" s="29" t="s">
        <v>51</v>
      </c>
      <c r="D19" s="36" t="s">
        <v>52</v>
      </c>
      <c r="E19" s="38"/>
      <c r="F19" s="37"/>
      <c r="G19" s="28" t="s">
        <v>53</v>
      </c>
      <c r="H19" s="28" t="s">
        <v>54</v>
      </c>
      <c r="I19" s="36">
        <v>40</v>
      </c>
      <c r="J19" s="37"/>
      <c r="K19" s="36">
        <v>35</v>
      </c>
      <c r="L19" s="37"/>
      <c r="M19" s="36" t="s">
        <v>55</v>
      </c>
      <c r="N19" s="37"/>
    </row>
    <row r="20" spans="1:14" x14ac:dyDescent="0.15">
      <c r="A20" s="36" t="s">
        <v>56</v>
      </c>
      <c r="B20" s="38"/>
      <c r="C20" s="38"/>
      <c r="D20" s="38"/>
      <c r="E20" s="38"/>
      <c r="F20" s="38"/>
      <c r="G20" s="38"/>
      <c r="H20" s="37"/>
      <c r="I20" s="36">
        <v>100</v>
      </c>
      <c r="J20" s="37"/>
      <c r="K20" s="36">
        <v>94.99</v>
      </c>
      <c r="L20" s="37"/>
      <c r="M20" s="36"/>
      <c r="N20" s="37"/>
    </row>
    <row r="21" spans="1:14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x14ac:dyDescent="0.15">
      <c r="A22" s="32"/>
    </row>
    <row r="23" spans="1:14" ht="20.25" x14ac:dyDescent="0.15">
      <c r="A23" s="33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6:C17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19" zoomScale="73" zoomScaleNormal="73" workbookViewId="0">
      <selection activeCell="K27" sqref="K27:K30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4" customWidth="1"/>
    <col min="6" max="7" width="15.75" style="4" customWidth="1"/>
    <col min="8" max="8" width="16.5" customWidth="1"/>
    <col min="9" max="9" width="16.875" customWidth="1"/>
    <col min="10" max="10" width="8.625" style="5" customWidth="1"/>
    <col min="11" max="11" width="15.125" customWidth="1"/>
  </cols>
  <sheetData>
    <row r="1" spans="1:11" ht="20.25" x14ac:dyDescent="0.1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22.5" x14ac:dyDescent="0.15">
      <c r="A2" s="49" t="s">
        <v>57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s="1" customFormat="1" ht="22.5" x14ac:dyDescent="0.15">
      <c r="A3" s="51" t="s">
        <v>58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19"/>
      <c r="K4" s="6"/>
    </row>
    <row r="5" spans="1:11" s="2" customFormat="1" ht="20.25" customHeight="1" x14ac:dyDescent="0.15">
      <c r="A5" s="52" t="s">
        <v>2</v>
      </c>
      <c r="B5" s="53"/>
      <c r="C5" s="54"/>
      <c r="D5" s="52" t="s">
        <v>3</v>
      </c>
      <c r="E5" s="53"/>
      <c r="F5" s="53"/>
      <c r="G5" s="53"/>
      <c r="H5" s="53"/>
      <c r="I5" s="53"/>
      <c r="J5" s="53"/>
      <c r="K5" s="54"/>
    </row>
    <row r="6" spans="1:11" s="2" customFormat="1" ht="30" customHeight="1" x14ac:dyDescent="0.15">
      <c r="A6" s="52" t="s">
        <v>59</v>
      </c>
      <c r="B6" s="53"/>
      <c r="C6" s="54"/>
      <c r="D6" s="55" t="s">
        <v>60</v>
      </c>
      <c r="E6" s="56"/>
      <c r="F6" s="57"/>
      <c r="G6" s="52" t="s">
        <v>6</v>
      </c>
      <c r="H6" s="54"/>
      <c r="I6" s="58" t="s">
        <v>7</v>
      </c>
      <c r="J6" s="59"/>
      <c r="K6" s="60"/>
    </row>
    <row r="7" spans="1:11" s="2" customFormat="1" ht="20.25" customHeight="1" x14ac:dyDescent="0.15">
      <c r="A7" s="105" t="s">
        <v>61</v>
      </c>
      <c r="B7" s="106"/>
      <c r="C7" s="107"/>
      <c r="D7" s="8"/>
      <c r="E7" s="9" t="s">
        <v>62</v>
      </c>
      <c r="F7" s="10" t="s">
        <v>63</v>
      </c>
      <c r="G7" s="10" t="s">
        <v>64</v>
      </c>
      <c r="H7" s="11" t="s">
        <v>65</v>
      </c>
      <c r="I7" s="20" t="s">
        <v>66</v>
      </c>
      <c r="J7" s="21" t="s">
        <v>17</v>
      </c>
      <c r="K7" s="13" t="s">
        <v>67</v>
      </c>
    </row>
    <row r="8" spans="1:11" s="2" customFormat="1" ht="17.25" customHeight="1" x14ac:dyDescent="0.15">
      <c r="A8" s="108"/>
      <c r="B8" s="109"/>
      <c r="C8" s="110"/>
      <c r="D8" s="8" t="s">
        <v>68</v>
      </c>
      <c r="E8" s="8">
        <v>93.32</v>
      </c>
      <c r="F8" s="12">
        <v>56.82</v>
      </c>
      <c r="G8" s="12">
        <v>56.790599999999998</v>
      </c>
      <c r="H8" s="13">
        <v>10</v>
      </c>
      <c r="I8" s="22">
        <f>+G8/F8</f>
        <v>0.99948257655755013</v>
      </c>
      <c r="J8" s="23">
        <f>IF(H8*I8&lt;10,H8*I8,10)</f>
        <v>9.9948257655755022</v>
      </c>
      <c r="K8" s="99" t="s">
        <v>69</v>
      </c>
    </row>
    <row r="9" spans="1:11" s="2" customFormat="1" ht="18" customHeight="1" x14ac:dyDescent="0.15">
      <c r="A9" s="108"/>
      <c r="B9" s="109"/>
      <c r="C9" s="110"/>
      <c r="D9" s="14" t="s">
        <v>20</v>
      </c>
      <c r="E9" s="8">
        <v>93.32</v>
      </c>
      <c r="F9" s="12">
        <v>56.82</v>
      </c>
      <c r="G9" s="12">
        <v>56.790599999999998</v>
      </c>
      <c r="H9" s="13"/>
      <c r="I9" s="22"/>
      <c r="J9" s="23"/>
      <c r="K9" s="100"/>
    </row>
    <row r="10" spans="1:11" s="2" customFormat="1" ht="18" customHeight="1" x14ac:dyDescent="0.15">
      <c r="A10" s="108"/>
      <c r="B10" s="109"/>
      <c r="C10" s="110"/>
      <c r="D10" s="14" t="s">
        <v>70</v>
      </c>
      <c r="E10" s="14">
        <v>0</v>
      </c>
      <c r="F10" s="13">
        <v>0</v>
      </c>
      <c r="G10" s="13">
        <v>0</v>
      </c>
      <c r="H10" s="13"/>
      <c r="I10" s="13"/>
      <c r="J10" s="24"/>
      <c r="K10" s="100"/>
    </row>
    <row r="11" spans="1:11" s="2" customFormat="1" ht="21.75" customHeight="1" x14ac:dyDescent="0.15">
      <c r="A11" s="111"/>
      <c r="B11" s="112"/>
      <c r="C11" s="113"/>
      <c r="D11" s="14" t="s">
        <v>71</v>
      </c>
      <c r="E11" s="9">
        <v>0</v>
      </c>
      <c r="F11" s="13">
        <v>0</v>
      </c>
      <c r="G11" s="13">
        <v>0</v>
      </c>
      <c r="H11" s="13"/>
      <c r="I11" s="13"/>
      <c r="J11" s="24"/>
      <c r="K11" s="101"/>
    </row>
    <row r="12" spans="1:11" s="2" customFormat="1" ht="25.5" customHeight="1" x14ac:dyDescent="0.15">
      <c r="A12" s="72" t="s">
        <v>24</v>
      </c>
      <c r="B12" s="61" t="s">
        <v>72</v>
      </c>
      <c r="C12" s="62"/>
      <c r="D12" s="62"/>
      <c r="E12" s="62"/>
      <c r="F12" s="63"/>
      <c r="G12" s="61" t="s">
        <v>73</v>
      </c>
      <c r="H12" s="64"/>
      <c r="I12" s="64"/>
      <c r="J12" s="64"/>
      <c r="K12" s="65"/>
    </row>
    <row r="13" spans="1:11" s="2" customFormat="1" ht="63.75" customHeight="1" x14ac:dyDescent="0.15">
      <c r="A13" s="73"/>
      <c r="B13" s="66" t="s">
        <v>27</v>
      </c>
      <c r="C13" s="67"/>
      <c r="D13" s="67"/>
      <c r="E13" s="67"/>
      <c r="F13" s="68"/>
      <c r="G13" s="66" t="s">
        <v>28</v>
      </c>
      <c r="H13" s="67"/>
      <c r="I13" s="67"/>
      <c r="J13" s="67"/>
      <c r="K13" s="68"/>
    </row>
    <row r="14" spans="1:11" s="2" customFormat="1" ht="25.9" customHeight="1" x14ac:dyDescent="0.15">
      <c r="A14" s="72" t="s">
        <v>29</v>
      </c>
      <c r="B14" s="15" t="s">
        <v>30</v>
      </c>
      <c r="C14" s="13" t="s">
        <v>31</v>
      </c>
      <c r="D14" s="13" t="s">
        <v>32</v>
      </c>
      <c r="E14" s="13" t="s">
        <v>15</v>
      </c>
      <c r="F14" s="15" t="s">
        <v>74</v>
      </c>
      <c r="G14" s="13" t="s">
        <v>75</v>
      </c>
      <c r="H14" s="58" t="s">
        <v>67</v>
      </c>
      <c r="I14" s="60"/>
      <c r="J14" s="24" t="s">
        <v>17</v>
      </c>
      <c r="K14" s="15" t="s">
        <v>35</v>
      </c>
    </row>
    <row r="15" spans="1:11" s="2" customFormat="1" ht="36.75" customHeight="1" x14ac:dyDescent="0.15">
      <c r="A15" s="74"/>
      <c r="B15" s="75" t="s">
        <v>76</v>
      </c>
      <c r="C15" s="75" t="s">
        <v>77</v>
      </c>
      <c r="D15" s="77" t="s">
        <v>38</v>
      </c>
      <c r="E15" s="83">
        <v>15</v>
      </c>
      <c r="F15" s="83" t="s">
        <v>39</v>
      </c>
      <c r="G15" s="83" t="s">
        <v>39</v>
      </c>
      <c r="H15" s="105" t="s">
        <v>78</v>
      </c>
      <c r="I15" s="107"/>
      <c r="J15" s="83">
        <v>15</v>
      </c>
      <c r="K15" s="102"/>
    </row>
    <row r="16" spans="1:11" s="2" customFormat="1" ht="36.75" customHeight="1" x14ac:dyDescent="0.15">
      <c r="A16" s="74"/>
      <c r="B16" s="76"/>
      <c r="C16" s="76"/>
      <c r="D16" s="78"/>
      <c r="E16" s="84"/>
      <c r="F16" s="84"/>
      <c r="G16" s="84"/>
      <c r="H16" s="108"/>
      <c r="I16" s="110"/>
      <c r="J16" s="84"/>
      <c r="K16" s="103"/>
    </row>
    <row r="17" spans="1:11" s="2" customFormat="1" ht="36.75" customHeight="1" x14ac:dyDescent="0.15">
      <c r="A17" s="74"/>
      <c r="B17" s="76"/>
      <c r="C17" s="76"/>
      <c r="D17" s="79"/>
      <c r="E17" s="85"/>
      <c r="F17" s="85"/>
      <c r="G17" s="85"/>
      <c r="H17" s="108"/>
      <c r="I17" s="110"/>
      <c r="J17" s="85"/>
      <c r="K17" s="104"/>
    </row>
    <row r="18" spans="1:11" s="2" customFormat="1" ht="37.5" customHeight="1" x14ac:dyDescent="0.15">
      <c r="A18" s="74"/>
      <c r="B18" s="76"/>
      <c r="C18" s="75" t="s">
        <v>79</v>
      </c>
      <c r="D18" s="77" t="s">
        <v>41</v>
      </c>
      <c r="E18" s="86">
        <v>13</v>
      </c>
      <c r="F18" s="92">
        <v>1</v>
      </c>
      <c r="G18" s="92">
        <v>1</v>
      </c>
      <c r="H18" s="108"/>
      <c r="I18" s="110"/>
      <c r="J18" s="83">
        <v>13</v>
      </c>
      <c r="K18" s="89"/>
    </row>
    <row r="19" spans="1:11" s="2" customFormat="1" ht="37.5" customHeight="1" x14ac:dyDescent="0.15">
      <c r="A19" s="74"/>
      <c r="B19" s="76"/>
      <c r="C19" s="76"/>
      <c r="D19" s="78"/>
      <c r="E19" s="87"/>
      <c r="F19" s="84"/>
      <c r="G19" s="84"/>
      <c r="H19" s="108"/>
      <c r="I19" s="110"/>
      <c r="J19" s="84"/>
      <c r="K19" s="91"/>
    </row>
    <row r="20" spans="1:11" s="2" customFormat="1" ht="37.5" customHeight="1" x14ac:dyDescent="0.15">
      <c r="A20" s="74"/>
      <c r="B20" s="76"/>
      <c r="C20" s="76"/>
      <c r="D20" s="79"/>
      <c r="E20" s="88"/>
      <c r="F20" s="85"/>
      <c r="G20" s="85"/>
      <c r="H20" s="108"/>
      <c r="I20" s="110"/>
      <c r="J20" s="85"/>
      <c r="K20" s="90"/>
    </row>
    <row r="21" spans="1:11" s="2" customFormat="1" ht="34.5" customHeight="1" x14ac:dyDescent="0.15">
      <c r="A21" s="74"/>
      <c r="B21" s="76"/>
      <c r="C21" s="75" t="s">
        <v>80</v>
      </c>
      <c r="D21" s="16" t="s">
        <v>43</v>
      </c>
      <c r="E21" s="13">
        <v>4</v>
      </c>
      <c r="F21" s="17" t="s">
        <v>44</v>
      </c>
      <c r="G21" s="17" t="s">
        <v>44</v>
      </c>
      <c r="H21" s="108"/>
      <c r="I21" s="110"/>
      <c r="J21" s="17">
        <v>4</v>
      </c>
      <c r="K21" s="13"/>
    </row>
    <row r="22" spans="1:11" s="2" customFormat="1" ht="34.5" customHeight="1" x14ac:dyDescent="0.15">
      <c r="A22" s="74"/>
      <c r="B22" s="76"/>
      <c r="C22" s="76"/>
      <c r="D22" s="77" t="s">
        <v>45</v>
      </c>
      <c r="E22" s="89">
        <v>8</v>
      </c>
      <c r="F22" s="83" t="s">
        <v>46</v>
      </c>
      <c r="G22" s="83" t="s">
        <v>46</v>
      </c>
      <c r="H22" s="108"/>
      <c r="I22" s="110"/>
      <c r="J22" s="83">
        <v>8</v>
      </c>
      <c r="K22" s="89"/>
    </row>
    <row r="23" spans="1:11" s="2" customFormat="1" ht="34.5" customHeight="1" x14ac:dyDescent="0.15">
      <c r="A23" s="74"/>
      <c r="B23" s="76"/>
      <c r="C23" s="76"/>
      <c r="D23" s="79"/>
      <c r="E23" s="90"/>
      <c r="F23" s="85"/>
      <c r="G23" s="85"/>
      <c r="H23" s="108"/>
      <c r="I23" s="110"/>
      <c r="J23" s="85"/>
      <c r="K23" s="90"/>
    </row>
    <row r="24" spans="1:11" s="2" customFormat="1" ht="28.5" customHeight="1" x14ac:dyDescent="0.15">
      <c r="A24" s="74"/>
      <c r="B24" s="76"/>
      <c r="C24" s="75" t="s">
        <v>81</v>
      </c>
      <c r="D24" s="77" t="s">
        <v>48</v>
      </c>
      <c r="E24" s="89">
        <v>10</v>
      </c>
      <c r="F24" s="93" t="s">
        <v>49</v>
      </c>
      <c r="G24" s="93" t="s">
        <v>82</v>
      </c>
      <c r="H24" s="105" t="s">
        <v>83</v>
      </c>
      <c r="I24" s="107"/>
      <c r="J24" s="83">
        <v>10</v>
      </c>
      <c r="K24" s="89"/>
    </row>
    <row r="25" spans="1:11" s="2" customFormat="1" ht="28.5" customHeight="1" x14ac:dyDescent="0.15">
      <c r="A25" s="74"/>
      <c r="B25" s="76"/>
      <c r="C25" s="76"/>
      <c r="D25" s="78"/>
      <c r="E25" s="91"/>
      <c r="F25" s="94"/>
      <c r="G25" s="94"/>
      <c r="H25" s="108"/>
      <c r="I25" s="110"/>
      <c r="J25" s="84"/>
      <c r="K25" s="91"/>
    </row>
    <row r="26" spans="1:11" s="2" customFormat="1" ht="28.5" customHeight="1" x14ac:dyDescent="0.15">
      <c r="A26" s="74"/>
      <c r="B26" s="76"/>
      <c r="C26" s="76"/>
      <c r="D26" s="79"/>
      <c r="E26" s="90"/>
      <c r="F26" s="95"/>
      <c r="G26" s="95"/>
      <c r="H26" s="108"/>
      <c r="I26" s="110"/>
      <c r="J26" s="85"/>
      <c r="K26" s="90"/>
    </row>
    <row r="27" spans="1:11" s="2" customFormat="1" ht="33" customHeight="1" x14ac:dyDescent="0.15">
      <c r="A27" s="74"/>
      <c r="B27" s="75" t="s">
        <v>84</v>
      </c>
      <c r="C27" s="75" t="s">
        <v>85</v>
      </c>
      <c r="D27" s="80" t="s">
        <v>52</v>
      </c>
      <c r="E27" s="89">
        <v>40</v>
      </c>
      <c r="F27" s="96" t="s">
        <v>53</v>
      </c>
      <c r="G27" s="83" t="s">
        <v>54</v>
      </c>
      <c r="H27" s="105" t="s">
        <v>86</v>
      </c>
      <c r="I27" s="107"/>
      <c r="J27" s="83">
        <v>35</v>
      </c>
      <c r="K27" s="89" t="s">
        <v>55</v>
      </c>
    </row>
    <row r="28" spans="1:11" s="2" customFormat="1" ht="33" customHeight="1" x14ac:dyDescent="0.15">
      <c r="A28" s="74"/>
      <c r="B28" s="76"/>
      <c r="C28" s="76"/>
      <c r="D28" s="81"/>
      <c r="E28" s="91"/>
      <c r="F28" s="97"/>
      <c r="G28" s="84"/>
      <c r="H28" s="108"/>
      <c r="I28" s="110"/>
      <c r="J28" s="84"/>
      <c r="K28" s="91"/>
    </row>
    <row r="29" spans="1:11" s="2" customFormat="1" ht="33" customHeight="1" x14ac:dyDescent="0.15">
      <c r="A29" s="74"/>
      <c r="B29" s="76"/>
      <c r="C29" s="76"/>
      <c r="D29" s="81"/>
      <c r="E29" s="91"/>
      <c r="F29" s="97"/>
      <c r="G29" s="84"/>
      <c r="H29" s="108"/>
      <c r="I29" s="110"/>
      <c r="J29" s="84"/>
      <c r="K29" s="91"/>
    </row>
    <row r="30" spans="1:11" s="2" customFormat="1" ht="114.95" customHeight="1" x14ac:dyDescent="0.15">
      <c r="A30" s="74"/>
      <c r="B30" s="76"/>
      <c r="C30" s="76"/>
      <c r="D30" s="82"/>
      <c r="E30" s="90"/>
      <c r="F30" s="98"/>
      <c r="G30" s="85"/>
      <c r="H30" s="108"/>
      <c r="I30" s="110"/>
      <c r="J30" s="85"/>
      <c r="K30" s="90"/>
    </row>
    <row r="31" spans="1:11" s="2" customFormat="1" ht="25.5" customHeight="1" x14ac:dyDescent="0.15">
      <c r="A31" s="69" t="s">
        <v>56</v>
      </c>
      <c r="B31" s="69"/>
      <c r="C31" s="69"/>
      <c r="D31" s="69"/>
      <c r="E31" s="69"/>
      <c r="F31" s="69"/>
      <c r="G31" s="69"/>
      <c r="H31" s="69"/>
      <c r="I31" s="69"/>
      <c r="J31" s="24">
        <f>J8+SUM(J15:J30)</f>
        <v>94.994825765575499</v>
      </c>
      <c r="K31" s="25"/>
    </row>
    <row r="32" spans="1:11" s="3" customFormat="1" x14ac:dyDescent="0.1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1:11" s="2" customFormat="1" x14ac:dyDescent="0.1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s="2" customFormat="1" x14ac:dyDescent="0.1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1:11" s="2" customFormat="1" x14ac:dyDescent="0.1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</row>
    <row r="36" spans="1:11" s="2" customFormat="1" x14ac:dyDescent="0.15">
      <c r="E36" s="18"/>
      <c r="F36" s="18"/>
      <c r="G36" s="18"/>
      <c r="J36" s="26"/>
    </row>
  </sheetData>
  <mergeCells count="63">
    <mergeCell ref="H15:I23"/>
    <mergeCell ref="H24:I26"/>
    <mergeCell ref="H27:I30"/>
    <mergeCell ref="K15:K17"/>
    <mergeCell ref="K18:K20"/>
    <mergeCell ref="K22:K23"/>
    <mergeCell ref="K24:K26"/>
    <mergeCell ref="K27:K30"/>
    <mergeCell ref="J15:J17"/>
    <mergeCell ref="J18:J20"/>
    <mergeCell ref="J22:J23"/>
    <mergeCell ref="J24:J26"/>
    <mergeCell ref="J27:J30"/>
    <mergeCell ref="G15:G17"/>
    <mergeCell ref="G18:G20"/>
    <mergeCell ref="G22:G23"/>
    <mergeCell ref="G24:G26"/>
    <mergeCell ref="G27:G30"/>
    <mergeCell ref="A33:K33"/>
    <mergeCell ref="A34:K34"/>
    <mergeCell ref="A35:K35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D15:D17"/>
    <mergeCell ref="D18:D20"/>
    <mergeCell ref="D22:D23"/>
    <mergeCell ref="D24:D26"/>
    <mergeCell ref="B13:F13"/>
    <mergeCell ref="G13:K13"/>
    <mergeCell ref="H14:I14"/>
    <mergeCell ref="A31:I31"/>
    <mergeCell ref="A32:K32"/>
    <mergeCell ref="D27:D30"/>
    <mergeCell ref="E15:E17"/>
    <mergeCell ref="E18:E20"/>
    <mergeCell ref="E22:E23"/>
    <mergeCell ref="E24:E26"/>
    <mergeCell ref="E27:E30"/>
    <mergeCell ref="F15:F17"/>
    <mergeCell ref="F18:F20"/>
    <mergeCell ref="F22:F23"/>
    <mergeCell ref="F24:F26"/>
    <mergeCell ref="F27:F30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4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12.综合类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陈雪梅</dc:creator>
  <cp:lastModifiedBy>郭文武</cp:lastModifiedBy>
  <dcterms:created xsi:type="dcterms:W3CDTF">2022-04-24T01:44:00Z</dcterms:created>
  <dcterms:modified xsi:type="dcterms:W3CDTF">2022-08-15T07:14:09Z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4B997F5DF34B48AEB7559913C137E198</vt:lpwstr>
  </property>
  <property fmtid="{D5CDD505-2E9C-101B-9397-08002B2CF9AE}" pid="3" name="KSOProductBuildVer">
    <vt:lpwstr>2052-11.1.0.11744</vt:lpwstr>
  </property>
</Properties>
</file>