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080" windowHeight="6585" tabRatio="817"/>
  </bookViews>
  <sheets>
    <sheet name="4.基建修缮类（通怀路一期）追加" sheetId="19" r:id="rId1"/>
  </sheets>
  <calcPr calcId="145621"/>
</workbook>
</file>

<file path=xl/calcChain.xml><?xml version="1.0" encoding="utf-8"?>
<calcChain xmlns="http://schemas.openxmlformats.org/spreadsheetml/2006/main">
  <c r="I10" i="19" l="1"/>
  <c r="J10" i="19" s="1"/>
  <c r="I9" i="19"/>
  <c r="J9" i="19" s="1"/>
</calcChain>
</file>

<file path=xl/sharedStrings.xml><?xml version="1.0" encoding="utf-8"?>
<sst xmlns="http://schemas.openxmlformats.org/spreadsheetml/2006/main" count="86" uniqueCount="74">
  <si>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</si>
  <si>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</si>
  <si>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</si>
  <si>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通怀路（昌金路-京承高速）道路工程</t>
  </si>
  <si>
    <t>主管部门及代码</t>
  </si>
  <si>
    <t>实施单位</t>
  </si>
  <si>
    <t>北京市交通委员会顺义公路分局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</si>
  <si>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</si>
  <si>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</si>
  <si>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</si>
  <si>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</si>
  <si>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</si>
  <si>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</si>
  <si>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</si>
  <si>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</si>
  <si>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</si>
  <si>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</si>
  <si>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</si>
  <si>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</si>
  <si>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</si>
  <si>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</si>
  <si>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年度目标：2021年按照《公路工程质量检验评定标准》的要求，完成通怀路（昌金路-京承高速）道路工程路面25000平米，土方50000方，提高道路通行能力。</t>
  </si>
  <si>
    <t>实际完成：完成路面25000平米，完成土方50000方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</si>
  <si>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</si>
  <si>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</si>
  <si>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</si>
  <si>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</si>
  <si>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</si>
  <si>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</si>
  <si>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</si>
  <si>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</si>
  <si>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</si>
  <si>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</si>
  <si>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25000平米</t>
  </si>
  <si>
    <t>31824.24平米</t>
  </si>
  <si>
    <t>完成土方50000方</t>
  </si>
  <si>
    <t>质量指标
（13分）</t>
  </si>
  <si>
    <t>符合《公路工程质量检验评定标准》JTG F80/1-2017要求，工程质量等级评定为合格。</t>
  </si>
  <si>
    <t>一级公路</t>
  </si>
  <si>
    <t>时效指标
（12分）</t>
  </si>
  <si>
    <t>成本指标
（10分）</t>
  </si>
  <si>
    <t>效
果
指
标
(40分)</t>
  </si>
  <si>
    <t>效益指标
（30分）</t>
  </si>
  <si>
    <t>社会效益</t>
  </si>
  <si>
    <t>依据不充分</t>
  </si>
  <si>
    <t>经济效益</t>
  </si>
  <si>
    <t>可持续效益</t>
  </si>
  <si>
    <t>环境效益</t>
  </si>
  <si>
    <t>服务对象满意度（10）</t>
  </si>
  <si>
    <t>服务对象满意度</t>
  </si>
  <si>
    <t>≥90%</t>
  </si>
  <si>
    <t>总分</t>
  </si>
  <si>
    <t>项目负责人</t>
    <phoneticPr fontId="11" type="noConversion"/>
  </si>
  <si>
    <t>殷硕</t>
    <phoneticPr fontId="11" type="noConversion"/>
  </si>
  <si>
    <t>联系电话</t>
    <phoneticPr fontId="11" type="noConversion"/>
  </si>
  <si>
    <t>施工面积</t>
    <phoneticPr fontId="11" type="noConversion"/>
  </si>
  <si>
    <t>工程质量标准</t>
    <phoneticPr fontId="11" type="noConversion"/>
  </si>
  <si>
    <t>任务完成进度</t>
    <phoneticPr fontId="11" type="noConversion"/>
  </si>
  <si>
    <t>债券资金的支出进度</t>
    <phoneticPr fontId="11" type="noConversion"/>
  </si>
  <si>
    <t>项目预算控制数</t>
    <phoneticPr fontId="11" type="noConversion"/>
  </si>
  <si>
    <t>跨年项目，暂未开展满意度调查。</t>
    <phoneticPr fontId="11" type="noConversion"/>
  </si>
  <si>
    <t>符合《公路工程质量检验评定标准》JTG F80/1-2017要求。</t>
    <phoneticPr fontId="11" type="noConversion"/>
  </si>
  <si>
    <t>一级公路</t>
    <phoneticPr fontId="11" type="noConversion"/>
  </si>
  <si>
    <t>完成总工程量的60%</t>
    <phoneticPr fontId="11" type="noConversion"/>
  </si>
  <si>
    <t>7130万元</t>
    <phoneticPr fontId="11" type="noConversion"/>
  </si>
  <si>
    <t>道路等级提升至一级公路，可增加行车道数量，提高道路通行能力；联通顺义、怀柔、密云三区。</t>
    <phoneticPr fontId="11" type="noConversion"/>
  </si>
  <si>
    <t>通怀路北接怀柔，南至通州，规划实施后将辐射带动周边地区经济发展。北京市城市副中心正在加快建设，大量的优质资源等也会对顺义、怀柔、密云区起到一定的发展带动作用。利用便捷交通，缩短东部各区域的交通距离，整合东部各区域的有利资源，对各新城发展将起到积极推动作。</t>
    <phoneticPr fontId="11" type="noConversion"/>
  </si>
  <si>
    <t>通怀路是北京市城市副中心与以北新城对外联系的主要道路，是北京市东部区域南北向骨架路网。本项目的建设能够完善顺义中部地区路网，促进顺义新城经济发展、带动沿线区县社会经济发展。</t>
    <phoneticPr fontId="11" type="noConversion"/>
  </si>
  <si>
    <t>路面面层使用再生沥青材料，减少旧路材料的废弃。</t>
    <phoneticPr fontId="11" type="noConversion"/>
  </si>
  <si>
    <t>跨年项目，暂未开展满意度。</t>
    <phoneticPr fontId="11" type="noConversion"/>
  </si>
  <si>
    <t>完成总工程量的60%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</si>
  <si>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</si>
  <si>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</si>
  <si>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    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</si>
</sst>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0000"/>
    <numFmt numFmtId="177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9" fillId="0" borderId="0" applyFont="0" applyFill="0" applyBorder="0" applyAlignment="0" applyProtection="0">
      <alignment vertical="center"/>
    </xf>
    <xf numFmtId="0" fontId="10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8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7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76" fontId="12" fillId="0" borderId="8" xfId="0" applyNumberFormat="1" applyFont="1" applyBorder="1">
      <alignment vertical="center"/>
    </xf>
    <xf numFmtId="10" fontId="12" fillId="0" borderId="8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/>
    </xf>
    <xf numFmtId="0" fontId="12" fillId="0" borderId="15" xfId="0" applyFont="1" applyFill="1" applyBorder="1" applyAlignment="1">
      <alignment horizontal="left" vertical="center" wrapText="1"/>
    </xf>
    <xf numFmtId="2" fontId="12" fillId="0" borderId="8" xfId="0" applyNumberFormat="1" applyFont="1" applyBorder="1" applyAlignment="1">
      <alignment horizontal="right" vertical="center"/>
    </xf>
    <xf numFmtId="177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 wrapText="1"/>
    </xf>
    <xf numFmtId="0" fontId="12" fillId="0" borderId="8" xfId="9" applyFont="1" applyBorder="1" applyAlignment="1">
      <alignment horizontal="center" vertical="center" wrapText="1"/>
    </xf>
    <xf numFmtId="0" fontId="12" fillId="0" borderId="2" xfId="9" applyFont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center" wrapText="1"/>
    </xf>
    <xf numFmtId="0" fontId="14" fillId="0" borderId="4" xfId="4" applyFont="1" applyFill="1" applyBorder="1" applyAlignment="1">
      <alignment horizontal="center" vertical="center" wrapText="1"/>
    </xf>
    <xf numFmtId="0" fontId="14" fillId="0" borderId="8" xfId="9" applyFont="1" applyBorder="1" applyAlignment="1">
      <alignment horizontal="center" vertical="center" wrapText="1"/>
    </xf>
    <xf numFmtId="0" fontId="14" fillId="0" borderId="2" xfId="9" applyFont="1" applyBorder="1" applyAlignment="1">
      <alignment horizontal="center" vertical="center" wrapText="1"/>
    </xf>
    <xf numFmtId="9" fontId="14" fillId="0" borderId="8" xfId="9" applyNumberFormat="1" applyFont="1" applyBorder="1" applyAlignment="1">
      <alignment horizontal="center" vertical="center" wrapText="1"/>
    </xf>
    <xf numFmtId="9" fontId="14" fillId="0" borderId="2" xfId="9" applyNumberFormat="1" applyFont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8" xfId="9" applyFont="1" applyBorder="1" applyAlignment="1">
      <alignment horizontal="left" vertical="center" wrapText="1"/>
    </xf>
    <xf numFmtId="0" fontId="12" fillId="0" borderId="2" xfId="9" applyFont="1" applyBorder="1" applyAlignment="1">
      <alignment horizontal="left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4" xfId="6" applyFont="1" applyBorder="1" applyAlignment="1">
      <alignment horizontal="center" vertical="center" wrapText="1"/>
    </xf>
    <xf numFmtId="0" fontId="12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77" fontId="12" fillId="0" borderId="2" xfId="0" applyNumberFormat="1" applyFont="1" applyBorder="1" applyAlignment="1">
      <alignment horizontal="center" vertical="center" wrapText="1"/>
    </xf>
    <xf numFmtId="177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topLeftCell="A25" zoomScale="70" zoomScaleNormal="70" workbookViewId="0">
      <selection activeCell="J28" sqref="A5:K28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6.125" customWidth="1"/>
    <col min="5" max="5" width="17.125" style="5" customWidth="1"/>
    <col min="6" max="7" width="35" style="5" customWidth="1"/>
    <col min="8" max="8" width="13" customWidth="1"/>
    <col min="9" max="9" width="12.625" customWidth="1"/>
    <col min="10" max="10" width="10.75" style="6" customWidth="1"/>
    <col min="11" max="11" width="14.7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2" customFormat="1" ht="18.75" x14ac:dyDescent="0.1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3" customFormat="1" ht="20.25" customHeight="1" x14ac:dyDescent="0.15">
      <c r="A5" s="18" t="s">
        <v>2</v>
      </c>
      <c r="B5" s="19"/>
      <c r="C5" s="20"/>
      <c r="D5" s="18" t="s">
        <v>3</v>
      </c>
      <c r="E5" s="19"/>
      <c r="F5" s="19"/>
      <c r="G5" s="19"/>
      <c r="H5" s="19"/>
      <c r="I5" s="19"/>
      <c r="J5" s="19"/>
      <c r="K5" s="20"/>
    </row>
    <row r="6" spans="1:11" s="3" customFormat="1" ht="20.25" customHeight="1" x14ac:dyDescent="0.15">
      <c r="A6" s="18" t="s">
        <v>4</v>
      </c>
      <c r="B6" s="19"/>
      <c r="C6" s="20"/>
      <c r="D6" s="18" t="s">
        <v>72</v>
      </c>
      <c r="E6" s="19"/>
      <c r="F6" s="20"/>
      <c r="G6" s="18" t="s">
        <v>5</v>
      </c>
      <c r="H6" s="20"/>
      <c r="I6" s="18" t="s">
        <v>6</v>
      </c>
      <c r="J6" s="19"/>
      <c r="K6" s="20"/>
    </row>
    <row r="7" spans="1:11" s="3" customFormat="1" ht="20.25" customHeight="1" x14ac:dyDescent="0.15">
      <c r="A7" s="18" t="s">
        <v>52</v>
      </c>
      <c r="B7" s="19"/>
      <c r="C7" s="20"/>
      <c r="D7" s="18" t="s">
        <v>53</v>
      </c>
      <c r="E7" s="19"/>
      <c r="F7" s="20"/>
      <c r="G7" s="18" t="s">
        <v>54</v>
      </c>
      <c r="H7" s="20"/>
      <c r="I7" s="18">
        <v>13911510855</v>
      </c>
      <c r="J7" s="19"/>
      <c r="K7" s="20"/>
    </row>
    <row r="8" spans="1:11" s="3" customFormat="1" ht="30" customHeight="1" x14ac:dyDescent="0.15">
      <c r="A8" s="21" t="s">
        <v>7</v>
      </c>
      <c r="B8" s="22"/>
      <c r="C8" s="23"/>
      <c r="D8" s="24"/>
      <c r="E8" s="24" t="s">
        <v>8</v>
      </c>
      <c r="F8" s="25" t="s">
        <v>9</v>
      </c>
      <c r="G8" s="25" t="s">
        <v>10</v>
      </c>
      <c r="H8" s="26" t="s">
        <v>73</v>
      </c>
      <c r="I8" s="27" t="s">
        <v>71</v>
      </c>
      <c r="J8" s="28" t="s">
        <v>11</v>
      </c>
      <c r="K8" s="25" t="s">
        <v>12</v>
      </c>
    </row>
    <row r="9" spans="1:11" s="3" customFormat="1" ht="20.25" customHeight="1" x14ac:dyDescent="0.15">
      <c r="A9" s="29"/>
      <c r="B9" s="30"/>
      <c r="C9" s="31"/>
      <c r="D9" s="24" t="s">
        <v>13</v>
      </c>
      <c r="E9" s="24"/>
      <c r="F9" s="32">
        <v>7130</v>
      </c>
      <c r="G9" s="32">
        <v>7130</v>
      </c>
      <c r="H9" s="25">
        <v>10</v>
      </c>
      <c r="I9" s="33">
        <f>+G9/F9</f>
        <v>1</v>
      </c>
      <c r="J9" s="28">
        <f>IF(H9*I9&lt;10,H9*I9,10)</f>
        <v>10</v>
      </c>
      <c r="K9" s="34" t="s">
        <v>14</v>
      </c>
    </row>
    <row r="10" spans="1:11" s="3" customFormat="1" ht="20.25" customHeight="1" x14ac:dyDescent="0.15">
      <c r="A10" s="29"/>
      <c r="B10" s="30"/>
      <c r="C10" s="31"/>
      <c r="D10" s="35" t="s">
        <v>15</v>
      </c>
      <c r="E10" s="24"/>
      <c r="F10" s="32">
        <v>7130</v>
      </c>
      <c r="G10" s="32">
        <v>7130</v>
      </c>
      <c r="H10" s="25">
        <v>10</v>
      </c>
      <c r="I10" s="33">
        <f>+G10/F10</f>
        <v>1</v>
      </c>
      <c r="J10" s="28">
        <f>IF(H10*I10&lt;10,H10*I10,10)</f>
        <v>10</v>
      </c>
      <c r="K10" s="36"/>
    </row>
    <row r="11" spans="1:11" s="3" customFormat="1" ht="20.25" customHeight="1" x14ac:dyDescent="0.15">
      <c r="A11" s="29"/>
      <c r="B11" s="30"/>
      <c r="C11" s="31"/>
      <c r="D11" s="35" t="s">
        <v>16</v>
      </c>
      <c r="E11" s="35"/>
      <c r="F11" s="37"/>
      <c r="G11" s="37"/>
      <c r="H11" s="25"/>
      <c r="I11" s="25"/>
      <c r="J11" s="38"/>
      <c r="K11" s="36"/>
    </row>
    <row r="12" spans="1:11" s="3" customFormat="1" ht="20.25" customHeight="1" x14ac:dyDescent="0.15">
      <c r="A12" s="39"/>
      <c r="B12" s="40"/>
      <c r="C12" s="41"/>
      <c r="D12" s="35" t="s">
        <v>17</v>
      </c>
      <c r="E12" s="24"/>
      <c r="F12" s="37"/>
      <c r="G12" s="37"/>
      <c r="H12" s="25"/>
      <c r="I12" s="25"/>
      <c r="J12" s="38"/>
      <c r="K12" s="42"/>
    </row>
    <row r="13" spans="1:11" s="3" customFormat="1" ht="24" customHeight="1" x14ac:dyDescent="0.15">
      <c r="A13" s="43" t="s">
        <v>18</v>
      </c>
      <c r="B13" s="44" t="s">
        <v>19</v>
      </c>
      <c r="C13" s="45"/>
      <c r="D13" s="45"/>
      <c r="E13" s="45"/>
      <c r="F13" s="46"/>
      <c r="G13" s="44" t="s">
        <v>20</v>
      </c>
      <c r="H13" s="47"/>
      <c r="I13" s="47"/>
      <c r="J13" s="47"/>
      <c r="K13" s="48"/>
    </row>
    <row r="14" spans="1:11" s="3" customFormat="1" ht="126" customHeight="1" x14ac:dyDescent="0.15">
      <c r="A14" s="49"/>
      <c r="B14" s="50" t="s">
        <v>21</v>
      </c>
      <c r="C14" s="51"/>
      <c r="D14" s="51"/>
      <c r="E14" s="51"/>
      <c r="F14" s="52"/>
      <c r="G14" s="44" t="s">
        <v>22</v>
      </c>
      <c r="H14" s="45"/>
      <c r="I14" s="45"/>
      <c r="J14" s="45"/>
      <c r="K14" s="46"/>
    </row>
    <row r="15" spans="1:11" s="3" customFormat="1" ht="37.700000000000003" customHeight="1" x14ac:dyDescent="0.15">
      <c r="A15" s="43" t="s">
        <v>23</v>
      </c>
      <c r="B15" s="26" t="s">
        <v>24</v>
      </c>
      <c r="C15" s="25" t="s">
        <v>25</v>
      </c>
      <c r="D15" s="18" t="s">
        <v>26</v>
      </c>
      <c r="E15" s="20"/>
      <c r="F15" s="26" t="s">
        <v>28</v>
      </c>
      <c r="G15" s="53" t="s">
        <v>29</v>
      </c>
      <c r="H15" s="26" t="s">
        <v>27</v>
      </c>
      <c r="I15" s="26" t="s">
        <v>11</v>
      </c>
      <c r="J15" s="54" t="s">
        <v>30</v>
      </c>
      <c r="K15" s="55"/>
    </row>
    <row r="16" spans="1:11" s="3" customFormat="1" ht="25.5" customHeight="1" x14ac:dyDescent="0.15">
      <c r="A16" s="56"/>
      <c r="B16" s="57" t="s">
        <v>31</v>
      </c>
      <c r="C16" s="58" t="s">
        <v>32</v>
      </c>
      <c r="D16" s="59" t="s">
        <v>55</v>
      </c>
      <c r="E16" s="60"/>
      <c r="F16" s="61" t="s">
        <v>33</v>
      </c>
      <c r="G16" s="62" t="s">
        <v>34</v>
      </c>
      <c r="H16" s="63">
        <v>7.5</v>
      </c>
      <c r="I16" s="25">
        <v>7.5</v>
      </c>
      <c r="J16" s="18"/>
      <c r="K16" s="20"/>
    </row>
    <row r="17" spans="1:11" s="3" customFormat="1" ht="25.5" customHeight="1" x14ac:dyDescent="0.15">
      <c r="A17" s="56"/>
      <c r="B17" s="64"/>
      <c r="C17" s="65"/>
      <c r="D17" s="59" t="s">
        <v>55</v>
      </c>
      <c r="E17" s="60"/>
      <c r="F17" s="61" t="s">
        <v>35</v>
      </c>
      <c r="G17" s="62" t="s">
        <v>35</v>
      </c>
      <c r="H17" s="63">
        <v>7.5</v>
      </c>
      <c r="I17" s="25">
        <v>7.5</v>
      </c>
      <c r="J17" s="18"/>
      <c r="K17" s="20"/>
    </row>
    <row r="18" spans="1:11" s="3" customFormat="1" ht="55.7" customHeight="1" x14ac:dyDescent="0.15">
      <c r="A18" s="56"/>
      <c r="B18" s="64"/>
      <c r="C18" s="66" t="s">
        <v>36</v>
      </c>
      <c r="D18" s="59" t="s">
        <v>56</v>
      </c>
      <c r="E18" s="60"/>
      <c r="F18" s="61" t="s">
        <v>61</v>
      </c>
      <c r="G18" s="62" t="s">
        <v>37</v>
      </c>
      <c r="H18" s="63">
        <v>6.5</v>
      </c>
      <c r="I18" s="25">
        <v>6.5</v>
      </c>
      <c r="J18" s="18"/>
      <c r="K18" s="20"/>
    </row>
    <row r="19" spans="1:11" s="3" customFormat="1" ht="24.75" customHeight="1" x14ac:dyDescent="0.15">
      <c r="A19" s="56"/>
      <c r="B19" s="64"/>
      <c r="C19" s="66"/>
      <c r="D19" s="67" t="s">
        <v>56</v>
      </c>
      <c r="E19" s="68"/>
      <c r="F19" s="61" t="s">
        <v>62</v>
      </c>
      <c r="G19" s="62" t="s">
        <v>38</v>
      </c>
      <c r="H19" s="61">
        <v>6.5</v>
      </c>
      <c r="I19" s="25">
        <v>6.5</v>
      </c>
      <c r="J19" s="18"/>
      <c r="K19" s="20"/>
    </row>
    <row r="20" spans="1:11" s="3" customFormat="1" ht="24.75" customHeight="1" x14ac:dyDescent="0.15">
      <c r="A20" s="56"/>
      <c r="B20" s="64"/>
      <c r="C20" s="58" t="s">
        <v>39</v>
      </c>
      <c r="D20" s="59" t="s">
        <v>57</v>
      </c>
      <c r="E20" s="60"/>
      <c r="F20" s="69" t="s">
        <v>63</v>
      </c>
      <c r="G20" s="70" t="s">
        <v>70</v>
      </c>
      <c r="H20" s="25">
        <v>6</v>
      </c>
      <c r="I20" s="25">
        <v>6</v>
      </c>
      <c r="J20" s="18"/>
      <c r="K20" s="20"/>
    </row>
    <row r="21" spans="1:11" s="3" customFormat="1" ht="24.75" customHeight="1" x14ac:dyDescent="0.15">
      <c r="A21" s="56"/>
      <c r="B21" s="64"/>
      <c r="C21" s="65"/>
      <c r="D21" s="59" t="s">
        <v>58</v>
      </c>
      <c r="E21" s="60"/>
      <c r="F21" s="71">
        <v>1</v>
      </c>
      <c r="G21" s="72">
        <v>1</v>
      </c>
      <c r="H21" s="25">
        <v>6</v>
      </c>
      <c r="I21" s="25">
        <v>6</v>
      </c>
      <c r="J21" s="18"/>
      <c r="K21" s="20"/>
    </row>
    <row r="22" spans="1:11" s="3" customFormat="1" ht="52.5" customHeight="1" x14ac:dyDescent="0.15">
      <c r="A22" s="56"/>
      <c r="B22" s="64"/>
      <c r="C22" s="73" t="s">
        <v>40</v>
      </c>
      <c r="D22" s="18" t="s">
        <v>59</v>
      </c>
      <c r="E22" s="20"/>
      <c r="F22" s="61" t="s">
        <v>64</v>
      </c>
      <c r="G22" s="62" t="s">
        <v>64</v>
      </c>
      <c r="H22" s="25">
        <v>10</v>
      </c>
      <c r="I22" s="25">
        <v>10</v>
      </c>
      <c r="J22" s="18"/>
      <c r="K22" s="20"/>
    </row>
    <row r="23" spans="1:11" s="3" customFormat="1" ht="38.25" x14ac:dyDescent="0.15">
      <c r="A23" s="56"/>
      <c r="B23" s="57" t="s">
        <v>41</v>
      </c>
      <c r="C23" s="57" t="s">
        <v>42</v>
      </c>
      <c r="D23" s="74" t="s">
        <v>43</v>
      </c>
      <c r="E23" s="75"/>
      <c r="F23" s="76" t="s">
        <v>65</v>
      </c>
      <c r="G23" s="77" t="s">
        <v>65</v>
      </c>
      <c r="H23" s="25">
        <v>7</v>
      </c>
      <c r="I23" s="25">
        <v>6</v>
      </c>
      <c r="J23" s="18" t="s">
        <v>44</v>
      </c>
      <c r="K23" s="20"/>
    </row>
    <row r="24" spans="1:11" s="3" customFormat="1" ht="162" customHeight="1" x14ac:dyDescent="0.15">
      <c r="A24" s="56"/>
      <c r="B24" s="64"/>
      <c r="C24" s="64"/>
      <c r="D24" s="74" t="s">
        <v>45</v>
      </c>
      <c r="E24" s="75"/>
      <c r="F24" s="76" t="s">
        <v>66</v>
      </c>
      <c r="G24" s="77" t="s">
        <v>66</v>
      </c>
      <c r="H24" s="25">
        <v>7</v>
      </c>
      <c r="I24" s="25">
        <v>6</v>
      </c>
      <c r="J24" s="18" t="s">
        <v>44</v>
      </c>
      <c r="K24" s="20"/>
    </row>
    <row r="25" spans="1:11" s="3" customFormat="1" ht="120" customHeight="1" x14ac:dyDescent="0.15">
      <c r="A25" s="56"/>
      <c r="B25" s="64"/>
      <c r="C25" s="64"/>
      <c r="D25" s="74" t="s">
        <v>46</v>
      </c>
      <c r="E25" s="75"/>
      <c r="F25" s="76" t="s">
        <v>67</v>
      </c>
      <c r="G25" s="77" t="s">
        <v>67</v>
      </c>
      <c r="H25" s="25">
        <v>8</v>
      </c>
      <c r="I25" s="25">
        <v>7</v>
      </c>
      <c r="J25" s="18" t="s">
        <v>44</v>
      </c>
      <c r="K25" s="20"/>
    </row>
    <row r="26" spans="1:11" s="3" customFormat="1" ht="52.35" customHeight="1" x14ac:dyDescent="0.15">
      <c r="A26" s="56"/>
      <c r="B26" s="64"/>
      <c r="C26" s="64"/>
      <c r="D26" s="74" t="s">
        <v>47</v>
      </c>
      <c r="E26" s="75"/>
      <c r="F26" s="61" t="s">
        <v>68</v>
      </c>
      <c r="G26" s="62" t="s">
        <v>68</v>
      </c>
      <c r="H26" s="25">
        <v>8</v>
      </c>
      <c r="I26" s="25">
        <v>8</v>
      </c>
      <c r="J26" s="18" t="s">
        <v>44</v>
      </c>
      <c r="K26" s="20"/>
    </row>
    <row r="27" spans="1:11" s="3" customFormat="1" ht="52.35" customHeight="1" x14ac:dyDescent="0.15">
      <c r="A27" s="78"/>
      <c r="B27" s="79"/>
      <c r="C27" s="80" t="s">
        <v>48</v>
      </c>
      <c r="D27" s="74" t="s">
        <v>49</v>
      </c>
      <c r="E27" s="75"/>
      <c r="F27" s="61" t="s">
        <v>50</v>
      </c>
      <c r="G27" s="62" t="s">
        <v>69</v>
      </c>
      <c r="H27" s="25">
        <v>10</v>
      </c>
      <c r="I27" s="25">
        <v>3</v>
      </c>
      <c r="J27" s="18" t="s">
        <v>60</v>
      </c>
      <c r="K27" s="20"/>
    </row>
    <row r="28" spans="1:11" s="3" customFormat="1" ht="20.25" customHeight="1" x14ac:dyDescent="0.15">
      <c r="A28" s="81" t="s">
        <v>51</v>
      </c>
      <c r="B28" s="82"/>
      <c r="C28" s="82"/>
      <c r="D28" s="82"/>
      <c r="E28" s="82"/>
      <c r="F28" s="82"/>
      <c r="G28" s="83"/>
      <c r="H28" s="84">
        <v>100</v>
      </c>
      <c r="I28" s="84">
        <v>90</v>
      </c>
      <c r="J28" s="85"/>
      <c r="K28" s="86"/>
    </row>
    <row r="29" spans="1:11" s="4" customFormat="1" ht="14.25" x14ac:dyDescent="0.1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1" s="3" customFormat="1" ht="14.25" x14ac:dyDescent="0.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1" spans="1:11" s="3" customFormat="1" ht="14.25" x14ac:dyDescent="0.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</row>
    <row r="32" spans="1:11" s="3" customFormat="1" ht="14.25" x14ac:dyDescent="0.1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5:10" s="3" customFormat="1" ht="14.25" x14ac:dyDescent="0.15">
      <c r="E33" s="9"/>
      <c r="F33" s="9"/>
      <c r="G33" s="9"/>
      <c r="J33" s="11"/>
    </row>
  </sheetData>
  <mergeCells count="59">
    <mergeCell ref="D27:E27"/>
    <mergeCell ref="A28:G28"/>
    <mergeCell ref="J28:K28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J23:K23"/>
    <mergeCell ref="J24:K24"/>
    <mergeCell ref="J25:K25"/>
    <mergeCell ref="J26:K26"/>
    <mergeCell ref="J17:K17"/>
    <mergeCell ref="J18:K18"/>
    <mergeCell ref="J19:K19"/>
    <mergeCell ref="J27:K27"/>
    <mergeCell ref="J20:K20"/>
    <mergeCell ref="J21:K21"/>
    <mergeCell ref="J22:K22"/>
    <mergeCell ref="A29:K29"/>
    <mergeCell ref="A30:K30"/>
    <mergeCell ref="A31:K31"/>
    <mergeCell ref="A32:K32"/>
    <mergeCell ref="A13:A14"/>
    <mergeCell ref="A15:A26"/>
    <mergeCell ref="B16:B22"/>
    <mergeCell ref="B23:B27"/>
    <mergeCell ref="C16:C17"/>
    <mergeCell ref="C18:C19"/>
    <mergeCell ref="C20:C21"/>
    <mergeCell ref="C23:C26"/>
    <mergeCell ref="B14:F14"/>
    <mergeCell ref="G14:K14"/>
    <mergeCell ref="J15:K15"/>
    <mergeCell ref="J16:K16"/>
    <mergeCell ref="A6:C6"/>
    <mergeCell ref="D6:F6"/>
    <mergeCell ref="G6:H6"/>
    <mergeCell ref="I6:K6"/>
    <mergeCell ref="B13:F13"/>
    <mergeCell ref="G13:K13"/>
    <mergeCell ref="K9:K12"/>
    <mergeCell ref="A8:C12"/>
    <mergeCell ref="A7:C7"/>
    <mergeCell ref="D7:F7"/>
    <mergeCell ref="G7:H7"/>
    <mergeCell ref="I7:K7"/>
    <mergeCell ref="A1:K1"/>
    <mergeCell ref="A2:K2"/>
    <mergeCell ref="A3:K3"/>
    <mergeCell ref="A5:C5"/>
    <mergeCell ref="D5:K5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4.基建修缮类（通怀路一期）追加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07A8B02920CA46A5AA64B683ED347D97</vt:lpwstr>
  </property>
</Properties>
</file>