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090"/>
  </bookViews>
  <sheets>
    <sheet name="Sheet1 (2)" sheetId="2" r:id="rId1"/>
    <sheet name="Sheet1" sheetId="1" state="hidden" r:id="rId2"/>
  </sheets>
  <calcPr calcId="145621"/>
</workbook>
</file>

<file path=xl/calcChain.xml><?xml version="1.0" encoding="utf-8"?>
<calcChain xmlns="http://schemas.openxmlformats.org/spreadsheetml/2006/main">
  <c r="I8" i="1" l="1"/>
  <c r="J8" i="1" s="1"/>
  <c r="J22" i="1" s="1"/>
</calcChain>
</file>

<file path=xl/sharedStrings.xml><?xml version="1.0" encoding="utf-8"?>
<sst xmlns="http://schemas.openxmlformats.org/spreadsheetml/2006/main" count="136" uniqueCount="87">
  <si>
    <t>项目支出绩效自评表</t>
  </si>
  <si>
    <t xml:space="preserve">  （2021年度）</t>
  </si>
  <si>
    <t>项目名称</t>
  </si>
  <si>
    <t>2021年后勤保障经费</t>
  </si>
  <si>
    <t>主管部门</t>
  </si>
  <si>
    <t>北京市交通委员会</t>
  </si>
  <si>
    <t>实施单位</t>
  </si>
  <si>
    <t>北京市公路事业发展中心（北京市高速公路联网收费结算中心）</t>
  </si>
  <si>
    <t>项目负责人</t>
  </si>
  <si>
    <t>王亚宾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</si>
  <si>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</si>
  <si>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</si>
  <si>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</si>
  <si>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</si>
  <si>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</si>
  <si>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</si>
  <si>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</si>
  <si>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</si>
  <si>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</si>
  <si>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</si>
  <si>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</si>
  <si>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</si>
  <si>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</si>
  <si>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</si>
  <si>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</si>
  <si>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</si>
  <si>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</si>
  <si>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   保障本单位工作人员、参会及来访人员正常工作用餐，保障本单位各项工作有序开展。</t>
  </si>
  <si>
    <t xml:space="preserve">    合理安排本项经费使用，按时向就餐食堂支付餐费，加强临时用餐管理，做好用餐疫情防控，让中心干部职工安心用餐，保障了中心工作开展有序，全年经费使用合规。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</si>
  <si>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</si>
  <si>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</si>
  <si>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</si>
  <si>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</si>
  <si>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</si>
  <si>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</si>
  <si>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</si>
  <si>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</si>
  <si>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</si>
  <si>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就餐人数</t>
  </si>
  <si>
    <t>质量指标</t>
  </si>
  <si>
    <t>工作质量</t>
  </si>
  <si>
    <t>环境干净整洁，食材新鲜，符合疫情防控等工作要求</t>
  </si>
  <si>
    <t>时效指标</t>
  </si>
  <si>
    <t>项目实施进度</t>
  </si>
  <si>
    <t>工作全年进行，按时完成率100%</t>
  </si>
  <si>
    <t>资金支付进度</t>
  </si>
  <si>
    <t>按月核定资金进行支付，12月底前完成全部资金使用</t>
  </si>
  <si>
    <t>成本指标</t>
  </si>
  <si>
    <t>项目预算控制数</t>
  </si>
  <si>
    <t>48.8735万元</t>
  </si>
  <si>
    <t>48.8736万元</t>
  </si>
  <si>
    <t>单位成本</t>
  </si>
  <si>
    <t>35元/人.天</t>
  </si>
  <si>
    <t>效果指标</t>
  </si>
  <si>
    <t>社会效益指标</t>
  </si>
  <si>
    <t>社会效益</t>
  </si>
  <si>
    <t>为职工做好后勤保障，确保中心工作有序开展，更好地服务社会。</t>
  </si>
  <si>
    <t>总分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</si>
  <si>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</si>
  <si>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</si>
  <si>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主管部门及代码</t>
  </si>
  <si>
    <r>
      <rPr>
        <sz val="10"/>
        <color theme="1"/>
        <rFont val="宋体"/>
        <family val="3"/>
        <charset val="134"/>
      </rPr>
      <t>北京市交通委员会1</t>
    </r>
    <r>
      <rPr>
        <sz val="10"/>
        <color rgb="FF000000"/>
        <rFont val="宋体"/>
        <family val="3"/>
        <charset val="134"/>
      </rPr>
      <t>70</t>
    </r>
  </si>
  <si>
    <t>项目资金                    （万元）</t>
  </si>
  <si>
    <t>年初预算数（A）</t>
  </si>
  <si>
    <t>全年预算数（B)</t>
  </si>
  <si>
    <t>全年执行数（C）</t>
  </si>
  <si>
    <r>
      <rPr>
        <sz val="10"/>
        <color theme="1"/>
        <rFont val="宋体"/>
        <family val="3"/>
        <charset val="134"/>
      </rPr>
      <t>分值（1</t>
    </r>
    <r>
      <rPr>
        <sz val="10"/>
        <color indexed="8"/>
        <rFont val="宋体"/>
        <family val="3"/>
        <charset val="134"/>
      </rPr>
      <t>0分）</t>
    </r>
  </si>
  <si>
    <t>执行率（C/B)</t>
  </si>
  <si>
    <t>得分计算方法</t>
  </si>
  <si>
    <t>年度资金总额：</t>
  </si>
  <si>
    <t>执行率*该指标分值，最高不得超过分值上限</t>
  </si>
  <si>
    <t>上年结转资金</t>
  </si>
  <si>
    <t>其他资金</t>
  </si>
  <si>
    <t>预期目标综述</t>
  </si>
  <si>
    <t>实际完成情况综述</t>
  </si>
  <si>
    <t>年度指标值(A)</t>
  </si>
  <si>
    <t>全年实际值(B)</t>
  </si>
  <si>
    <t>产
出
指
标
(50分)</t>
  </si>
  <si>
    <t>数量指标
（15分）</t>
  </si>
  <si>
    <t>完成值达到指标值，记满分；未达到指标值，按B/A或A/B*该指标分值记分。(即较小的数/大数*该指标分值）</t>
  </si>
  <si>
    <t>质量指标
（13分）</t>
  </si>
  <si>
    <t>进度指标
（12分）</t>
  </si>
  <si>
    <t>成本指标
（10分）</t>
  </si>
  <si>
    <t>在预算控制范围内得满分，超出预算按A/B*该指标分值计分</t>
  </si>
  <si>
    <t>效
果
指
标
(40分)</t>
  </si>
  <si>
    <t>效益指标（40分）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</si>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</sst>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2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2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3">
    <xf numFmtId="0" fontId="0" fillId="0" borderId="0">
      <alignment vertical="center"/>
    </xf>
    <xf numFmtId="0" fontId="18" fillId="0" borderId="0"/>
    <xf numFmtId="0" fontId="20" fillId="0" borderId="0"/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8" fillId="0" borderId="8" xfId="1" applyFont="1" applyBorder="1" applyAlignment="1">
      <alignment horizontal="right" vertical="center" wrapText="1"/>
    </xf>
    <xf numFmtId="0" fontId="9" fillId="0" borderId="8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8" fillId="0" borderId="13" xfId="1" applyFont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0" fontId="6" fillId="0" borderId="8" xfId="2" applyFont="1" applyFill="1" applyBorder="1" applyAlignment="1">
      <alignment horizontal="left" vertical="center" wrapText="1"/>
    </xf>
    <xf numFmtId="0" fontId="8" fillId="0" borderId="2" xfId="1" applyFont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10" fontId="6" fillId="0" borderId="8" xfId="0" applyNumberFormat="1" applyFont="1" applyFill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8" xfId="2" applyFont="1" applyFill="1" applyBorder="1" applyAlignment="1">
      <alignment horizontal="center" vertical="center" wrapText="1"/>
    </xf>
    <xf numFmtId="176" fontId="0" fillId="0" borderId="0" xfId="0" applyNumberFormat="1" applyFont="1" applyAlignment="1">
      <alignment horizontal="center" vertical="center" wrapText="1"/>
    </xf>
    <xf numFmtId="0" fontId="0" fillId="0" borderId="0" xfId="0" applyFont="1" applyFill="1" applyAlignment="1"/>
    <xf numFmtId="0" fontId="14" fillId="0" borderId="22" xfId="0" applyFont="1" applyFill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justify" vertical="center"/>
    </xf>
    <xf numFmtId="0" fontId="17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9" fontId="14" fillId="0" borderId="17" xfId="0" applyNumberFormat="1" applyFont="1" applyFill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2" xfId="0" applyNumberFormat="1" applyFont="1" applyBorder="1" applyAlignment="1">
      <alignment horizontal="left" vertical="center" wrapText="1"/>
    </xf>
    <xf numFmtId="0" fontId="6" fillId="0" borderId="3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6" fillId="0" borderId="15" xfId="0" applyFont="1" applyBorder="1" applyAlignment="1">
      <alignment horizontal="center" vertical="center" textRotation="255"/>
    </xf>
    <xf numFmtId="0" fontId="8" fillId="0" borderId="13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1" fillId="0" borderId="8" xfId="2" applyFont="1" applyFill="1" applyBorder="1" applyAlignment="1">
      <alignment horizontal="left" vertical="center" wrapText="1"/>
    </xf>
    <xf numFmtId="0" fontId="21" fillId="0" borderId="23" xfId="0" applyFont="1" applyFill="1" applyBorder="1" applyAlignment="1">
      <alignment vertical="center" wrapText="1"/>
    </xf>
    <xf numFmtId="0" fontId="21" fillId="0" borderId="24" xfId="0" applyFont="1" applyFill="1" applyBorder="1" applyAlignment="1">
      <alignment vertical="center" wrapText="1"/>
    </xf>
    <xf numFmtId="0" fontId="21" fillId="0" borderId="25" xfId="0" applyFont="1" applyFill="1" applyBorder="1" applyAlignment="1">
      <alignment vertical="center" wrapText="1"/>
    </xf>
    <xf numFmtId="0" fontId="21" fillId="0" borderId="22" xfId="0" applyFont="1" applyFill="1" applyBorder="1" applyAlignment="1">
      <alignment vertical="center" wrapText="1"/>
    </xf>
  </cellXfs>
  <cellStyles count="3">
    <cellStyle name="常规" xfId="0" builtinId="0"/>
    <cellStyle name="常规 2 2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topLeftCell="A16" workbookViewId="0">
      <selection activeCell="A3" sqref="A3:N21"/>
    </sheetView>
  </sheetViews>
  <sheetFormatPr defaultColWidth="9" defaultRowHeight="13.5" x14ac:dyDescent="0.15"/>
  <cols>
    <col min="1" max="16384" width="9" style="29"/>
  </cols>
  <sheetData>
    <row r="1" spans="1:14" ht="23.1" customHeight="1" x14ac:dyDescent="0.1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8.75" x14ac:dyDescent="0.15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4" x14ac:dyDescent="0.15">
      <c r="A3" s="38" t="s">
        <v>2</v>
      </c>
      <c r="B3" s="39"/>
      <c r="C3" s="38" t="s">
        <v>3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39"/>
    </row>
    <row r="4" spans="1:14" ht="33" customHeight="1" x14ac:dyDescent="0.15">
      <c r="A4" s="38" t="s">
        <v>4</v>
      </c>
      <c r="B4" s="39"/>
      <c r="C4" s="38" t="s">
        <v>5</v>
      </c>
      <c r="D4" s="40"/>
      <c r="E4" s="40"/>
      <c r="F4" s="40"/>
      <c r="G4" s="39"/>
      <c r="H4" s="38" t="s">
        <v>6</v>
      </c>
      <c r="I4" s="39"/>
      <c r="J4" s="38" t="s">
        <v>7</v>
      </c>
      <c r="K4" s="40"/>
      <c r="L4" s="40"/>
      <c r="M4" s="40"/>
      <c r="N4" s="39"/>
    </row>
    <row r="5" spans="1:14" ht="18" customHeight="1" x14ac:dyDescent="0.15">
      <c r="A5" s="38" t="s">
        <v>8</v>
      </c>
      <c r="B5" s="39"/>
      <c r="C5" s="38" t="s">
        <v>9</v>
      </c>
      <c r="D5" s="40"/>
      <c r="E5" s="40"/>
      <c r="F5" s="40"/>
      <c r="G5" s="39"/>
      <c r="H5" s="38" t="s">
        <v>10</v>
      </c>
      <c r="I5" s="39"/>
      <c r="J5" s="38">
        <v>83775406</v>
      </c>
      <c r="K5" s="40"/>
      <c r="L5" s="40"/>
      <c r="M5" s="40"/>
      <c r="N5" s="39"/>
    </row>
    <row r="6" spans="1:14" ht="25.5" x14ac:dyDescent="0.15">
      <c r="A6" s="41" t="s">
        <v>11</v>
      </c>
      <c r="B6" s="42"/>
      <c r="C6" s="38"/>
      <c r="D6" s="39"/>
      <c r="E6" s="30" t="s">
        <v>12</v>
      </c>
      <c r="F6" s="38" t="s">
        <v>13</v>
      </c>
      <c r="G6" s="39"/>
      <c r="H6" s="38" t="s">
        <v>14</v>
      </c>
      <c r="I6" s="39"/>
      <c r="J6" s="38" t="s">
        <v>15</v>
      </c>
      <c r="K6" s="39"/>
      <c r="L6" s="38" t="s">
        <v>16</v>
      </c>
      <c r="M6" s="39"/>
      <c r="N6" s="30" t="s">
        <v>17</v>
      </c>
    </row>
    <row r="7" spans="1:14" x14ac:dyDescent="0.15">
      <c r="A7" s="43" t="s">
        <v>18</v>
      </c>
      <c r="B7" s="44"/>
      <c r="C7" s="38" t="s">
        <v>19</v>
      </c>
      <c r="D7" s="39"/>
      <c r="E7" s="30">
        <v>48.8735</v>
      </c>
      <c r="F7" s="38">
        <v>48.8735</v>
      </c>
      <c r="G7" s="39"/>
      <c r="H7" s="38">
        <v>48.8735</v>
      </c>
      <c r="I7" s="39"/>
      <c r="J7" s="38">
        <v>10</v>
      </c>
      <c r="K7" s="39"/>
      <c r="L7" s="45">
        <v>1</v>
      </c>
      <c r="M7" s="39"/>
      <c r="N7" s="30">
        <v>10</v>
      </c>
    </row>
    <row r="8" spans="1:14" x14ac:dyDescent="0.15">
      <c r="A8" s="90"/>
      <c r="B8" s="91"/>
      <c r="C8" s="38" t="s">
        <v>20</v>
      </c>
      <c r="D8" s="39"/>
      <c r="E8" s="30">
        <v>48.8735</v>
      </c>
      <c r="F8" s="38">
        <v>48.8735</v>
      </c>
      <c r="G8" s="39"/>
      <c r="H8" s="38">
        <v>48.8735</v>
      </c>
      <c r="I8" s="39"/>
      <c r="J8" s="38" t="s">
        <v>21</v>
      </c>
      <c r="K8" s="39"/>
      <c r="L8" s="38"/>
      <c r="M8" s="39"/>
      <c r="N8" s="30" t="s">
        <v>21</v>
      </c>
    </row>
    <row r="9" spans="1:14" x14ac:dyDescent="0.15">
      <c r="A9" s="90"/>
      <c r="B9" s="91"/>
      <c r="C9" s="38" t="s">
        <v>22</v>
      </c>
      <c r="D9" s="39"/>
      <c r="E9" s="30"/>
      <c r="F9" s="38"/>
      <c r="G9" s="39"/>
      <c r="H9" s="38"/>
      <c r="I9" s="39"/>
      <c r="J9" s="38" t="s">
        <v>21</v>
      </c>
      <c r="K9" s="39"/>
      <c r="L9" s="38"/>
      <c r="M9" s="39"/>
      <c r="N9" s="30" t="s">
        <v>21</v>
      </c>
    </row>
    <row r="10" spans="1:14" x14ac:dyDescent="0.15">
      <c r="A10" s="92"/>
      <c r="B10" s="93"/>
      <c r="C10" s="38" t="s">
        <v>23</v>
      </c>
      <c r="D10" s="39"/>
      <c r="E10" s="30"/>
      <c r="F10" s="38"/>
      <c r="G10" s="39"/>
      <c r="H10" s="38"/>
      <c r="I10" s="39"/>
      <c r="J10" s="38" t="s">
        <v>21</v>
      </c>
      <c r="K10" s="39"/>
      <c r="L10" s="38"/>
      <c r="M10" s="39"/>
      <c r="N10" s="30" t="s">
        <v>21</v>
      </c>
    </row>
    <row r="11" spans="1:14" x14ac:dyDescent="0.15">
      <c r="A11" s="46" t="s">
        <v>24</v>
      </c>
      <c r="B11" s="38" t="s">
        <v>25</v>
      </c>
      <c r="C11" s="40"/>
      <c r="D11" s="40"/>
      <c r="E11" s="40"/>
      <c r="F11" s="40"/>
      <c r="G11" s="39"/>
      <c r="H11" s="38" t="s">
        <v>26</v>
      </c>
      <c r="I11" s="40"/>
      <c r="J11" s="40"/>
      <c r="K11" s="40"/>
      <c r="L11" s="40"/>
      <c r="M11" s="40"/>
      <c r="N11" s="39"/>
    </row>
    <row r="12" spans="1:14" ht="48" customHeight="1" x14ac:dyDescent="0.15">
      <c r="A12" s="47"/>
      <c r="B12" s="38" t="s">
        <v>27</v>
      </c>
      <c r="C12" s="40"/>
      <c r="D12" s="40"/>
      <c r="E12" s="40"/>
      <c r="F12" s="40"/>
      <c r="G12" s="39"/>
      <c r="H12" s="38" t="s">
        <v>28</v>
      </c>
      <c r="I12" s="40"/>
      <c r="J12" s="40"/>
      <c r="K12" s="40"/>
      <c r="L12" s="40"/>
      <c r="M12" s="40"/>
      <c r="N12" s="39"/>
    </row>
    <row r="13" spans="1:14" ht="25.5" x14ac:dyDescent="0.15">
      <c r="A13" s="46" t="s">
        <v>29</v>
      </c>
      <c r="B13" s="30" t="s">
        <v>30</v>
      </c>
      <c r="C13" s="30" t="s">
        <v>31</v>
      </c>
      <c r="D13" s="38" t="s">
        <v>32</v>
      </c>
      <c r="E13" s="40"/>
      <c r="F13" s="39"/>
      <c r="G13" s="30" t="s">
        <v>33</v>
      </c>
      <c r="H13" s="30" t="s">
        <v>34</v>
      </c>
      <c r="I13" s="38" t="s">
        <v>15</v>
      </c>
      <c r="J13" s="39"/>
      <c r="K13" s="38" t="s">
        <v>17</v>
      </c>
      <c r="L13" s="39"/>
      <c r="M13" s="38" t="s">
        <v>35</v>
      </c>
      <c r="N13" s="39"/>
    </row>
    <row r="14" spans="1:14" x14ac:dyDescent="0.15">
      <c r="A14" s="48"/>
      <c r="B14" s="46" t="s">
        <v>36</v>
      </c>
      <c r="C14" s="31" t="s">
        <v>37</v>
      </c>
      <c r="D14" s="38" t="s">
        <v>38</v>
      </c>
      <c r="E14" s="40"/>
      <c r="F14" s="39"/>
      <c r="G14" s="30">
        <v>69</v>
      </c>
      <c r="H14" s="30">
        <v>70</v>
      </c>
      <c r="I14" s="38">
        <v>15</v>
      </c>
      <c r="J14" s="39"/>
      <c r="K14" s="38">
        <v>15</v>
      </c>
      <c r="L14" s="39"/>
      <c r="M14" s="38"/>
      <c r="N14" s="39"/>
    </row>
    <row r="15" spans="1:14" ht="76.5" x14ac:dyDescent="0.15">
      <c r="A15" s="48"/>
      <c r="B15" s="48"/>
      <c r="C15" s="31" t="s">
        <v>39</v>
      </c>
      <c r="D15" s="38" t="s">
        <v>40</v>
      </c>
      <c r="E15" s="40"/>
      <c r="F15" s="39"/>
      <c r="G15" s="30" t="s">
        <v>41</v>
      </c>
      <c r="H15" s="30" t="s">
        <v>41</v>
      </c>
      <c r="I15" s="38">
        <v>13</v>
      </c>
      <c r="J15" s="39"/>
      <c r="K15" s="38">
        <v>13</v>
      </c>
      <c r="L15" s="39"/>
      <c r="M15" s="38"/>
      <c r="N15" s="39"/>
    </row>
    <row r="16" spans="1:14" ht="51" x14ac:dyDescent="0.15">
      <c r="A16" s="48"/>
      <c r="B16" s="48"/>
      <c r="C16" s="46" t="s">
        <v>42</v>
      </c>
      <c r="D16" s="38" t="s">
        <v>43</v>
      </c>
      <c r="E16" s="40"/>
      <c r="F16" s="39"/>
      <c r="G16" s="30" t="s">
        <v>44</v>
      </c>
      <c r="H16" s="30" t="s">
        <v>44</v>
      </c>
      <c r="I16" s="38">
        <v>6</v>
      </c>
      <c r="J16" s="39"/>
      <c r="K16" s="38">
        <v>6</v>
      </c>
      <c r="L16" s="39"/>
      <c r="M16" s="38"/>
      <c r="N16" s="39"/>
    </row>
    <row r="17" spans="1:14" ht="76.5" x14ac:dyDescent="0.15">
      <c r="A17" s="48"/>
      <c r="B17" s="48"/>
      <c r="C17" s="48"/>
      <c r="D17" s="38" t="s">
        <v>45</v>
      </c>
      <c r="E17" s="40"/>
      <c r="F17" s="39"/>
      <c r="G17" s="30" t="s">
        <v>46</v>
      </c>
      <c r="H17" s="30" t="s">
        <v>46</v>
      </c>
      <c r="I17" s="38">
        <v>6</v>
      </c>
      <c r="J17" s="39"/>
      <c r="K17" s="38">
        <v>6</v>
      </c>
      <c r="L17" s="39"/>
      <c r="M17" s="38"/>
      <c r="N17" s="39"/>
    </row>
    <row r="18" spans="1:14" ht="30" customHeight="1" x14ac:dyDescent="0.15">
      <c r="A18" s="48"/>
      <c r="B18" s="48"/>
      <c r="C18" s="46" t="s">
        <v>47</v>
      </c>
      <c r="D18" s="38" t="s">
        <v>48</v>
      </c>
      <c r="E18" s="40"/>
      <c r="F18" s="39"/>
      <c r="G18" s="30" t="s">
        <v>49</v>
      </c>
      <c r="H18" s="30" t="s">
        <v>50</v>
      </c>
      <c r="I18" s="38">
        <v>5</v>
      </c>
      <c r="J18" s="39"/>
      <c r="K18" s="38">
        <v>5</v>
      </c>
      <c r="L18" s="39"/>
      <c r="M18" s="38"/>
      <c r="N18" s="39"/>
    </row>
    <row r="19" spans="1:14" ht="32.1" customHeight="1" x14ac:dyDescent="0.15">
      <c r="A19" s="48"/>
      <c r="B19" s="48"/>
      <c r="C19" s="48"/>
      <c r="D19" s="38" t="s">
        <v>51</v>
      </c>
      <c r="E19" s="40"/>
      <c r="F19" s="39"/>
      <c r="G19" s="30" t="s">
        <v>52</v>
      </c>
      <c r="H19" s="30" t="s">
        <v>52</v>
      </c>
      <c r="I19" s="38">
        <v>5</v>
      </c>
      <c r="J19" s="39"/>
      <c r="K19" s="38">
        <v>5</v>
      </c>
      <c r="L19" s="39"/>
      <c r="M19" s="38"/>
      <c r="N19" s="39"/>
    </row>
    <row r="20" spans="1:14" ht="102" x14ac:dyDescent="0.15">
      <c r="A20" s="48"/>
      <c r="B20" s="32" t="s">
        <v>53</v>
      </c>
      <c r="C20" s="31" t="s">
        <v>54</v>
      </c>
      <c r="D20" s="38" t="s">
        <v>55</v>
      </c>
      <c r="E20" s="40"/>
      <c r="F20" s="39"/>
      <c r="G20" s="89" t="s">
        <v>56</v>
      </c>
      <c r="H20" s="89" t="s">
        <v>56</v>
      </c>
      <c r="I20" s="38">
        <v>40</v>
      </c>
      <c r="J20" s="39"/>
      <c r="K20" s="38">
        <v>35</v>
      </c>
      <c r="L20" s="39"/>
      <c r="M20" s="38"/>
      <c r="N20" s="39"/>
    </row>
    <row r="21" spans="1:14" x14ac:dyDescent="0.15">
      <c r="A21" s="38" t="s">
        <v>57</v>
      </c>
      <c r="B21" s="40"/>
      <c r="C21" s="40"/>
      <c r="D21" s="40"/>
      <c r="E21" s="40"/>
      <c r="F21" s="40"/>
      <c r="G21" s="40"/>
      <c r="H21" s="39"/>
      <c r="I21" s="38">
        <v>100</v>
      </c>
      <c r="J21" s="39"/>
      <c r="K21" s="38">
        <v>95</v>
      </c>
      <c r="L21" s="39"/>
      <c r="M21" s="38"/>
      <c r="N21" s="39"/>
    </row>
    <row r="22" spans="1:14" x14ac:dyDescent="0.15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</row>
    <row r="23" spans="1:14" x14ac:dyDescent="0.15">
      <c r="A23" s="34"/>
    </row>
    <row r="24" spans="1:14" ht="20.25" x14ac:dyDescent="0.15">
      <c r="A24" s="35"/>
    </row>
  </sheetData>
  <mergeCells count="87">
    <mergeCell ref="A11:A12"/>
    <mergeCell ref="A13:A20"/>
    <mergeCell ref="B14:B19"/>
    <mergeCell ref="C16:C17"/>
    <mergeCell ref="C18:C19"/>
    <mergeCell ref="D20:F20"/>
    <mergeCell ref="I20:J20"/>
    <mergeCell ref="K20:L20"/>
    <mergeCell ref="M20:N20"/>
    <mergeCell ref="A21:H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22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opLeftCell="A14" workbookViewId="0">
      <selection activeCell="G18" sqref="G18"/>
    </sheetView>
  </sheetViews>
  <sheetFormatPr defaultColWidth="9" defaultRowHeight="13.5" x14ac:dyDescent="0.15"/>
  <cols>
    <col min="1" max="1" width="4.125" customWidth="1"/>
    <col min="2" max="3" width="9.25" customWidth="1"/>
    <col min="4" max="4" width="16.875" customWidth="1"/>
    <col min="5" max="5" width="14.125" style="3" customWidth="1"/>
    <col min="6" max="6" width="14.5" style="3" customWidth="1"/>
    <col min="7" max="7" width="14.375" style="3" customWidth="1"/>
    <col min="8" max="9" width="12.125" customWidth="1"/>
    <col min="10" max="10" width="8.625" style="4" customWidth="1"/>
    <col min="11" max="11" width="38.875" customWidth="1"/>
  </cols>
  <sheetData>
    <row r="1" spans="1:11" ht="20.25" x14ac:dyDescent="0.15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ht="22.5" x14ac:dyDescent="0.15">
      <c r="A2" s="50" t="s">
        <v>58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s="1" customFormat="1" ht="22.5" x14ac:dyDescent="0.15">
      <c r="A3" s="52" t="s">
        <v>59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ht="8.25" customHeight="1" x14ac:dyDescent="0.15">
      <c r="A4" s="5"/>
      <c r="B4" s="5"/>
      <c r="C4" s="5"/>
      <c r="D4" s="5"/>
      <c r="E4" s="6"/>
      <c r="F4" s="6"/>
      <c r="G4" s="6"/>
      <c r="H4" s="5"/>
      <c r="I4" s="5"/>
      <c r="J4" s="21"/>
      <c r="K4" s="5"/>
    </row>
    <row r="5" spans="1:11" s="2" customFormat="1" ht="20.25" customHeight="1" x14ac:dyDescent="0.15">
      <c r="A5" s="53" t="s">
        <v>2</v>
      </c>
      <c r="B5" s="54"/>
      <c r="C5" s="55"/>
      <c r="D5" s="53" t="s">
        <v>3</v>
      </c>
      <c r="E5" s="54"/>
      <c r="F5" s="54"/>
      <c r="G5" s="54"/>
      <c r="H5" s="54"/>
      <c r="I5" s="54"/>
      <c r="J5" s="54"/>
      <c r="K5" s="55"/>
    </row>
    <row r="6" spans="1:11" s="2" customFormat="1" ht="20.25" customHeight="1" x14ac:dyDescent="0.15">
      <c r="A6" s="53" t="s">
        <v>60</v>
      </c>
      <c r="B6" s="54"/>
      <c r="C6" s="55"/>
      <c r="D6" s="56" t="s">
        <v>61</v>
      </c>
      <c r="E6" s="57"/>
      <c r="F6" s="58"/>
      <c r="G6" s="53" t="s">
        <v>6</v>
      </c>
      <c r="H6" s="55"/>
      <c r="I6" s="53" t="s">
        <v>7</v>
      </c>
      <c r="J6" s="54"/>
      <c r="K6" s="55"/>
    </row>
    <row r="7" spans="1:11" s="2" customFormat="1" ht="30" customHeight="1" x14ac:dyDescent="0.15">
      <c r="A7" s="81" t="s">
        <v>62</v>
      </c>
      <c r="B7" s="82"/>
      <c r="C7" s="83"/>
      <c r="D7" s="7"/>
      <c r="E7" s="7" t="s">
        <v>63</v>
      </c>
      <c r="F7" s="8" t="s">
        <v>64</v>
      </c>
      <c r="G7" s="8" t="s">
        <v>65</v>
      </c>
      <c r="H7" s="9" t="s">
        <v>66</v>
      </c>
      <c r="I7" s="22" t="s">
        <v>67</v>
      </c>
      <c r="J7" s="23" t="s">
        <v>17</v>
      </c>
      <c r="K7" s="8" t="s">
        <v>68</v>
      </c>
    </row>
    <row r="8" spans="1:11" s="2" customFormat="1" ht="17.25" customHeight="1" x14ac:dyDescent="0.15">
      <c r="A8" s="69"/>
      <c r="B8" s="84"/>
      <c r="C8" s="70"/>
      <c r="D8" s="7" t="s">
        <v>69</v>
      </c>
      <c r="E8" s="7">
        <v>48.8735</v>
      </c>
      <c r="F8" s="10">
        <v>48.8735</v>
      </c>
      <c r="G8" s="10">
        <v>48.8735</v>
      </c>
      <c r="H8" s="8">
        <v>10</v>
      </c>
      <c r="I8" s="24">
        <f>+G8/F8</f>
        <v>1</v>
      </c>
      <c r="J8" s="23">
        <f>IF(H8*I8&lt;10,H8*I8,10)</f>
        <v>10</v>
      </c>
      <c r="K8" s="78" t="s">
        <v>70</v>
      </c>
    </row>
    <row r="9" spans="1:11" s="2" customFormat="1" ht="18" customHeight="1" x14ac:dyDescent="0.15">
      <c r="A9" s="69"/>
      <c r="B9" s="84"/>
      <c r="C9" s="70"/>
      <c r="D9" s="11" t="s">
        <v>20</v>
      </c>
      <c r="E9" s="12">
        <v>48.8735</v>
      </c>
      <c r="F9" s="10">
        <v>48.8735</v>
      </c>
      <c r="G9" s="10">
        <v>48.8735</v>
      </c>
      <c r="H9" s="8"/>
      <c r="I9" s="24"/>
      <c r="J9" s="23"/>
      <c r="K9" s="79"/>
    </row>
    <row r="10" spans="1:11" s="2" customFormat="1" ht="18" customHeight="1" x14ac:dyDescent="0.15">
      <c r="A10" s="69"/>
      <c r="B10" s="84"/>
      <c r="C10" s="70"/>
      <c r="D10" s="11" t="s">
        <v>71</v>
      </c>
      <c r="E10" s="11"/>
      <c r="F10" s="8"/>
      <c r="G10" s="8"/>
      <c r="H10" s="8"/>
      <c r="I10" s="8"/>
      <c r="J10" s="25"/>
      <c r="K10" s="79"/>
    </row>
    <row r="11" spans="1:11" s="2" customFormat="1" ht="21.75" customHeight="1" x14ac:dyDescent="0.15">
      <c r="A11" s="85"/>
      <c r="B11" s="86"/>
      <c r="C11" s="87"/>
      <c r="D11" s="11" t="s">
        <v>72</v>
      </c>
      <c r="E11" s="7"/>
      <c r="F11" s="8"/>
      <c r="G11" s="8"/>
      <c r="H11" s="8"/>
      <c r="I11" s="8"/>
      <c r="J11" s="25"/>
      <c r="K11" s="80"/>
    </row>
    <row r="12" spans="1:11" s="2" customFormat="1" ht="25.5" customHeight="1" x14ac:dyDescent="0.15">
      <c r="A12" s="72" t="s">
        <v>24</v>
      </c>
      <c r="B12" s="59" t="s">
        <v>73</v>
      </c>
      <c r="C12" s="60"/>
      <c r="D12" s="60"/>
      <c r="E12" s="60"/>
      <c r="F12" s="61"/>
      <c r="G12" s="59" t="s">
        <v>74</v>
      </c>
      <c r="H12" s="62"/>
      <c r="I12" s="62"/>
      <c r="J12" s="62"/>
      <c r="K12" s="63"/>
    </row>
    <row r="13" spans="1:11" s="2" customFormat="1" ht="63.75" customHeight="1" x14ac:dyDescent="0.15">
      <c r="A13" s="73"/>
      <c r="B13" s="64" t="s">
        <v>27</v>
      </c>
      <c r="C13" s="65"/>
      <c r="D13" s="65"/>
      <c r="E13" s="65"/>
      <c r="F13" s="66"/>
      <c r="G13" s="64" t="s">
        <v>28</v>
      </c>
      <c r="H13" s="65"/>
      <c r="I13" s="65"/>
      <c r="J13" s="65"/>
      <c r="K13" s="66"/>
    </row>
    <row r="14" spans="1:11" s="2" customFormat="1" ht="36.75" customHeight="1" x14ac:dyDescent="0.15">
      <c r="A14" s="72" t="s">
        <v>29</v>
      </c>
      <c r="B14" s="9" t="s">
        <v>30</v>
      </c>
      <c r="C14" s="8" t="s">
        <v>31</v>
      </c>
      <c r="D14" s="8" t="s">
        <v>32</v>
      </c>
      <c r="E14" s="8" t="s">
        <v>15</v>
      </c>
      <c r="F14" s="9" t="s">
        <v>75</v>
      </c>
      <c r="G14" s="8" t="s">
        <v>76</v>
      </c>
      <c r="H14" s="67" t="s">
        <v>68</v>
      </c>
      <c r="I14" s="68"/>
      <c r="J14" s="25" t="s">
        <v>17</v>
      </c>
      <c r="K14" s="9" t="s">
        <v>35</v>
      </c>
    </row>
    <row r="15" spans="1:11" s="2" customFormat="1" ht="37.5" customHeight="1" x14ac:dyDescent="0.15">
      <c r="A15" s="74"/>
      <c r="B15" s="75" t="s">
        <v>77</v>
      </c>
      <c r="C15" s="13" t="s">
        <v>78</v>
      </c>
      <c r="D15" s="13" t="s">
        <v>38</v>
      </c>
      <c r="E15" s="14">
        <v>15</v>
      </c>
      <c r="F15" s="14">
        <v>69</v>
      </c>
      <c r="G15" s="14">
        <v>70</v>
      </c>
      <c r="H15" s="81" t="s">
        <v>79</v>
      </c>
      <c r="I15" s="83"/>
      <c r="J15" s="14">
        <v>15</v>
      </c>
      <c r="K15" s="26"/>
    </row>
    <row r="16" spans="1:11" s="2" customFormat="1" ht="59.25" customHeight="1" x14ac:dyDescent="0.15">
      <c r="A16" s="74"/>
      <c r="B16" s="76"/>
      <c r="C16" s="13" t="s">
        <v>80</v>
      </c>
      <c r="D16" s="13" t="s">
        <v>40</v>
      </c>
      <c r="E16" s="16">
        <v>13</v>
      </c>
      <c r="F16" s="17" t="s">
        <v>41</v>
      </c>
      <c r="G16" s="17" t="s">
        <v>41</v>
      </c>
      <c r="H16" s="69"/>
      <c r="I16" s="70"/>
      <c r="J16" s="14">
        <v>13</v>
      </c>
      <c r="K16" s="26"/>
    </row>
    <row r="17" spans="1:11" s="2" customFormat="1" ht="34.5" customHeight="1" x14ac:dyDescent="0.15">
      <c r="A17" s="74"/>
      <c r="B17" s="76"/>
      <c r="C17" s="75" t="s">
        <v>81</v>
      </c>
      <c r="D17" s="18" t="s">
        <v>43</v>
      </c>
      <c r="E17" s="8">
        <v>6</v>
      </c>
      <c r="F17" s="17" t="s">
        <v>44</v>
      </c>
      <c r="G17" s="17" t="s">
        <v>44</v>
      </c>
      <c r="H17" s="69"/>
      <c r="I17" s="70"/>
      <c r="J17" s="27">
        <v>6</v>
      </c>
      <c r="K17" s="8"/>
    </row>
    <row r="18" spans="1:11" s="2" customFormat="1" ht="51.75" customHeight="1" x14ac:dyDescent="0.15">
      <c r="A18" s="74"/>
      <c r="B18" s="76"/>
      <c r="C18" s="76"/>
      <c r="D18" s="18" t="s">
        <v>45</v>
      </c>
      <c r="E18" s="8">
        <v>6</v>
      </c>
      <c r="F18" s="17" t="s">
        <v>46</v>
      </c>
      <c r="G18" s="17" t="s">
        <v>46</v>
      </c>
      <c r="H18" s="69"/>
      <c r="I18" s="70"/>
      <c r="J18" s="27">
        <v>6</v>
      </c>
      <c r="K18" s="8"/>
    </row>
    <row r="19" spans="1:11" s="2" customFormat="1" ht="28.5" customHeight="1" x14ac:dyDescent="0.15">
      <c r="A19" s="74"/>
      <c r="B19" s="76"/>
      <c r="C19" s="77" t="s">
        <v>82</v>
      </c>
      <c r="D19" s="18" t="s">
        <v>48</v>
      </c>
      <c r="E19" s="8">
        <v>5</v>
      </c>
      <c r="F19" s="19" t="s">
        <v>49</v>
      </c>
      <c r="G19" s="19" t="s">
        <v>50</v>
      </c>
      <c r="H19" s="88" t="s">
        <v>83</v>
      </c>
      <c r="I19" s="88"/>
      <c r="J19" s="27">
        <v>5</v>
      </c>
      <c r="K19" s="8"/>
    </row>
    <row r="20" spans="1:11" s="2" customFormat="1" ht="28.5" customHeight="1" x14ac:dyDescent="0.15">
      <c r="A20" s="74"/>
      <c r="B20" s="76"/>
      <c r="C20" s="77"/>
      <c r="D20" s="18" t="s">
        <v>51</v>
      </c>
      <c r="E20" s="8">
        <v>5</v>
      </c>
      <c r="F20" s="19" t="s">
        <v>52</v>
      </c>
      <c r="G20" s="19" t="s">
        <v>52</v>
      </c>
      <c r="H20" s="88"/>
      <c r="I20" s="88"/>
      <c r="J20" s="27">
        <v>5</v>
      </c>
      <c r="K20" s="8"/>
    </row>
    <row r="21" spans="1:11" s="2" customFormat="1" ht="186.6" customHeight="1" x14ac:dyDescent="0.15">
      <c r="A21" s="74"/>
      <c r="B21" s="13" t="s">
        <v>84</v>
      </c>
      <c r="C21" s="15" t="s">
        <v>85</v>
      </c>
      <c r="D21" s="18" t="s">
        <v>55</v>
      </c>
      <c r="E21" s="8">
        <v>40</v>
      </c>
      <c r="F21" s="17" t="s">
        <v>56</v>
      </c>
      <c r="G21" s="17" t="s">
        <v>56</v>
      </c>
      <c r="H21" s="69" t="s">
        <v>86</v>
      </c>
      <c r="I21" s="70"/>
      <c r="J21" s="27">
        <v>35</v>
      </c>
      <c r="K21" s="8"/>
    </row>
    <row r="22" spans="1:11" s="2" customFormat="1" ht="25.5" customHeight="1" x14ac:dyDescent="0.15">
      <c r="A22" s="71" t="s">
        <v>57</v>
      </c>
      <c r="B22" s="71"/>
      <c r="C22" s="71"/>
      <c r="D22" s="71"/>
      <c r="E22" s="71"/>
      <c r="F22" s="71"/>
      <c r="G22" s="71"/>
      <c r="H22" s="71"/>
      <c r="I22" s="71"/>
      <c r="J22" s="25">
        <f>J8+SUM(J15:J21)</f>
        <v>95</v>
      </c>
      <c r="K22" s="12"/>
    </row>
    <row r="23" spans="1:11" s="2" customFormat="1" x14ac:dyDescent="0.15">
      <c r="E23" s="20"/>
      <c r="F23" s="20"/>
      <c r="G23" s="20"/>
      <c r="J23" s="28"/>
    </row>
  </sheetData>
  <mergeCells count="25">
    <mergeCell ref="B13:F13"/>
    <mergeCell ref="G13:K13"/>
    <mergeCell ref="H14:I14"/>
    <mergeCell ref="H21:I21"/>
    <mergeCell ref="A22:I22"/>
    <mergeCell ref="A12:A13"/>
    <mergeCell ref="A14:A21"/>
    <mergeCell ref="B15:B20"/>
    <mergeCell ref="C17:C18"/>
    <mergeCell ref="C19:C20"/>
    <mergeCell ref="H15:I18"/>
    <mergeCell ref="H19:I20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2" type="noConversion"/>
  <pageMargins left="0.7" right="0.7" top="0.75" bottom="0.75" header="0.3" footer="0.3"/>
  <pageSetup paperSize="9" scale="5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王亚宾</dc:creator>
  <cp:lastModifiedBy>郭文武</cp:lastModifiedBy>
  <cp:lastPrinted>2022-04-28T02:02:00Z</cp:lastPrinted>
  <dcterms:created xsi:type="dcterms:W3CDTF">2022-04-28T00:58:00Z</dcterms:created>
  <dcterms:modified xsi:type="dcterms:W3CDTF">2022-08-15T07:14:23Z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5F424538D12445D9911F3913381BD21F</vt:lpwstr>
  </property>
</Properties>
</file>