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000" windowHeight="6870" tabRatio="930"/>
  </bookViews>
  <sheets>
    <sheet name="4.基建修缮类" sheetId="19" r:id="rId1"/>
  </sheets>
  <definedNames>
    <definedName name="_xlnm.Print_Area" localSheetId="0">'4.基建修缮类'!$A$1:$K$23</definedName>
  </definedNames>
  <calcPr calcId="144525"/>
</workbook>
</file>

<file path=xl/sharedStrings.xml><?xml version="1.0" encoding="utf-8"?>
<sst xmlns="http://schemas.openxmlformats.org/spreadsheetml/2006/main" count="70" uniqueCount="67">
  <si>
    <r>
      <rPr>
        <b/>
        <sz val="18"/>
        <color indexed="8"/>
        <rFont val="宋体"/>
        <charset val="134"/>
      </rPr>
      <t>项目支出绩效自评表</t>
    </r>
    <r>
      <rPr>
        <sz val="18"/>
        <color indexed="8"/>
        <rFont val="宋体"/>
        <charset val="134"/>
      </rPr>
      <t xml:space="preserve"> </t>
    </r>
  </si>
  <si>
    <t>（2020年度）</t>
  </si>
  <si>
    <t>项目名称</t>
  </si>
  <si>
    <t>2020年路名牌养护管理</t>
  </si>
  <si>
    <t>主管部门及代码</t>
  </si>
  <si>
    <r>
      <rPr>
        <sz val="11"/>
        <color theme="1"/>
        <rFont val="宋体"/>
        <charset val="134"/>
      </rPr>
      <t>北京市交通委员会1</t>
    </r>
    <r>
      <rPr>
        <sz val="11"/>
        <color indexed="8"/>
        <rFont val="宋体"/>
        <charset val="134"/>
      </rPr>
      <t>70</t>
    </r>
  </si>
  <si>
    <t>实施单位</t>
  </si>
  <si>
    <t>北京市城市道路养护管理中心</t>
  </si>
  <si>
    <t>项目资金                    （万元）</t>
  </si>
  <si>
    <t>年初预算数（A）</t>
  </si>
  <si>
    <t>全年预算数（B)</t>
  </si>
  <si>
    <t>全年执行数（C）</t>
  </si>
  <si>
    <r>
      <rPr>
        <sz val="11"/>
        <color theme="1"/>
        <rFont val="宋体"/>
        <charset val="134"/>
      </rPr>
      <t>分值   （1</t>
    </r>
    <r>
      <rPr>
        <sz val="11"/>
        <color indexed="8"/>
        <rFont val="宋体"/>
        <charset val="134"/>
      </rPr>
      <t>0分）</t>
    </r>
  </si>
  <si>
    <t>执行率（C/B)</t>
  </si>
  <si>
    <t>得分</t>
  </si>
  <si>
    <t>得分计算方法</t>
  </si>
  <si>
    <t>年度资金总额：</t>
  </si>
  <si>
    <t>执行率*该指标分值，最高不得超过分值上限</t>
  </si>
  <si>
    <t>其中：当年财政拨款</t>
  </si>
  <si>
    <t>上年结转资金</t>
  </si>
  <si>
    <t>其他资金</t>
  </si>
  <si>
    <t>年度总体目标</t>
  </si>
  <si>
    <t>预期目标综述</t>
  </si>
  <si>
    <t>实际完成情况综述</t>
  </si>
  <si>
    <t>通过本项目的实施，重点针对三环至五环之间主要市管城市道路路名牌破损等问题进行治理，进一步提升城市道路服务水平，为过往车辆和行人指明方向，传递道路信息，起到方便过往车辆和行人的作用，实现城市道路路名牌规范化、标准化，突出其功能性、服务性，响应“十三五”首都城市战略定位、加快建设国际一流和谐宜居之都的总体要求，缺陷责任期2年。</t>
  </si>
  <si>
    <t xml:space="preserve"> 通过本项目的实施，重点针对三环至五环之间主要市管城市道路路名牌破损等问题进行治理，进一步提升城市道路服务水平，为过往车辆和行人指明方向，传递道路信息，起到方便过往车辆和行人的作用，实现了城市道路路名牌规范化、标准化，突出其功能性、服务性，响应“十三五”首都城市战略定位、加快建设国际一流和谐宜居之都的总体要求，缺陷责任期2年。</t>
  </si>
  <si>
    <t>绩效指标</t>
  </si>
  <si>
    <t>一级指标</t>
  </si>
  <si>
    <t>二级指标</t>
  </si>
  <si>
    <t>三级指标</t>
  </si>
  <si>
    <t>分值</t>
  </si>
  <si>
    <t>年度指标值(A)</t>
  </si>
  <si>
    <t>全年实际值(B)</t>
  </si>
  <si>
    <t>未完成原因分析</t>
  </si>
  <si>
    <t>产
出
指
标
(50分)</t>
  </si>
  <si>
    <t>数量指标
（15分）</t>
  </si>
  <si>
    <t>完成数量</t>
  </si>
  <si>
    <t>主要针对三环至五环内重要环线干道城市道路路名牌的补装、维修及增设。经调查，计划针对约0.2万根路名牌破损等问题进行专项治理。</t>
  </si>
  <si>
    <t>本项目补装、维修、增设路名牌共计0.2万根。</t>
  </si>
  <si>
    <t>完成值达到指标值，记满分；未达到指标值，按B/A或A/B*该指标分值记分。(即较小的数/大数*该指标分值）</t>
  </si>
  <si>
    <t>质量指标
（13分）</t>
  </si>
  <si>
    <t>工作标准</t>
  </si>
  <si>
    <t>按照《道路交通管理设施设置规范》（DB11/T493.1-2007）等相关规范、工作标准及要求，结合实际需求，按质按量完成路名牌增设及养护维修工作，缺陷责任期2年。</t>
  </si>
  <si>
    <t xml:space="preserve">    项目实施质量满足《道路交通管理设施设置规范》（DB11/T493.1-2007）等相关规范、工作标准及要求，按质按量完成路名牌增设及养护维修工作，缺陷责任期2年。</t>
  </si>
  <si>
    <t>时效指标
（12分）</t>
  </si>
  <si>
    <t>完成设计工作</t>
  </si>
  <si>
    <t>2020年8月31日前</t>
  </si>
  <si>
    <t>完成招投标工作</t>
  </si>
  <si>
    <t>2020年9月30日前</t>
  </si>
  <si>
    <t>完成全部工作</t>
  </si>
  <si>
    <t>2020年12月31日前</t>
  </si>
  <si>
    <t>成本指标
（10分）</t>
  </si>
  <si>
    <t>项目预算控制数</t>
  </si>
  <si>
    <t>370万元</t>
  </si>
  <si>
    <t>357.9329万元</t>
  </si>
  <si>
    <r>
      <rPr>
        <sz val="11"/>
        <color theme="1"/>
        <rFont val="宋体"/>
        <charset val="134"/>
      </rPr>
      <t>在预算控制范围内得满分，超出预算按</t>
    </r>
    <r>
      <rPr>
        <sz val="11"/>
        <color indexed="8"/>
        <rFont val="宋体"/>
        <charset val="134"/>
      </rPr>
      <t>A/B*该指标分值计分</t>
    </r>
  </si>
  <si>
    <t>效
果
指
标
(40分)</t>
  </si>
  <si>
    <t>效益指标
（40分）</t>
  </si>
  <si>
    <t>社会效益</t>
  </si>
  <si>
    <t>通过路名牌养护管理，实现道路路名牌规范化、标准化，突出其功能性、服务性，帮助行人以及过往车辆识别方向，展示首都北京风貌。</t>
  </si>
  <si>
    <t xml:space="preserve">    本项目实施范围为三环到五环之间重要换线干道，为进一步精确、清晰提供道路指示信息我中心与规划部门对路名信息进行了逐一核实，并组织设计单位对路名牌选材、规格、外观进行了深入研究最终确定了设计方案，补装、维修、增设路名牌0.2万根，为大量同行人员、车辆提供了更加明确的指引，方便了市民的日常出行、活动，增加了市民的获得感、幸福感，进一步提升了城市道路通行品质和北京城市的人文关怀，实现了本市路名牌管理的规范化、标准化，更提升了市管城市道路的综合服务水平。</t>
  </si>
  <si>
    <t>1.若为定性指标，则根据“四档”原则计分：达成预期指标：按照指标分值的100-90%(含90%)；基本达成预期指标且效果较好：90-75%(含75%)，部分达成预期指标且具有一定效果：75-60%（含60%），未达成预期指标且效果较差：60-0%。
2.若为定量指标，完成值达到指标值，记满分；未达到指标值，按B/A或A/B*该指标分值记分（即较小的数/大数*该指标分值）。</t>
  </si>
  <si>
    <t>支撑依据不充分</t>
  </si>
  <si>
    <t>环境效益</t>
  </si>
  <si>
    <t>通过对路名牌进行养护管理，提升道路景观，打造整洁美观的出行环境；提高车辆通行效率，避免因驾驶员对道路陌生导致绕路和无法正确到达目的地，从而达到减少尾气排放和缓解拥堵的目的。</t>
  </si>
  <si>
    <t xml:space="preserve">    通过本项目对三环至五环范围内城市道路路名牌的更新、完善，进一步优化了对行人、非机动车、机动车的出行引导，进而减少绕路产生的碳排放，同时也提升了北京城市道路空间景观效果。</t>
  </si>
  <si>
    <t>总分</t>
  </si>
</sst>
</file>

<file path=xl/styles.xml><?xml version="1.0" encoding="utf-8"?>
<styleSheet xmlns="http://schemas.openxmlformats.org/spreadsheetml/2006/main">
  <numFmts count="5">
    <numFmt numFmtId="43" formatCode="_ * #,##0.00_ ;_ * \-#,##0.00_ ;_ * &quot;-&quot;??_ ;_ @_ "/>
    <numFmt numFmtId="44" formatCode="_ &quot;￥&quot;* #,##0.00_ ;_ &quot;￥&quot;* \-#,##0.00_ ;_ &quot;￥&quot;* &quot;-&quot;??_ ;_ @_ "/>
    <numFmt numFmtId="42" formatCode="_ &quot;￥&quot;* #,##0_ ;_ &quot;￥&quot;* \-#,##0_ ;_ &quot;￥&quot;* &quot;-&quot;_ ;_ @_ "/>
    <numFmt numFmtId="41" formatCode="_ * #,##0_ ;_ * \-#,##0_ ;_ * &quot;-&quot;_ ;_ @_ "/>
    <numFmt numFmtId="176" formatCode="0.00_ "/>
  </numFmts>
  <fonts count="34">
    <font>
      <sz val="11"/>
      <color theme="1"/>
      <name val="宋体"/>
      <charset val="134"/>
      <scheme val="minor"/>
    </font>
    <font>
      <sz val="18"/>
      <color theme="1"/>
      <name val="宋体"/>
      <charset val="134"/>
      <scheme val="minor"/>
    </font>
    <font>
      <sz val="14"/>
      <color theme="1"/>
      <name val="宋体"/>
      <charset val="134"/>
      <scheme val="minor"/>
    </font>
    <font>
      <sz val="12"/>
      <color theme="1"/>
      <name val="宋体"/>
      <charset val="134"/>
      <scheme val="minor"/>
    </font>
    <font>
      <sz val="16"/>
      <color theme="1"/>
      <name val="宋体"/>
      <charset val="134"/>
      <scheme val="minor"/>
    </font>
    <font>
      <b/>
      <sz val="18"/>
      <color indexed="8"/>
      <name val="宋体"/>
      <charset val="134"/>
    </font>
    <font>
      <sz val="18"/>
      <color indexed="8"/>
      <name val="宋体"/>
      <charset val="134"/>
    </font>
    <font>
      <sz val="11"/>
      <color theme="1"/>
      <name val="宋体"/>
      <charset val="134"/>
      <scheme val="minor"/>
    </font>
    <font>
      <sz val="11"/>
      <color theme="1"/>
      <name val="宋体"/>
      <charset val="134"/>
    </font>
    <font>
      <sz val="11"/>
      <color indexed="8"/>
      <name val="宋体"/>
      <charset val="134"/>
    </font>
    <font>
      <sz val="11"/>
      <name val="宋体"/>
      <charset val="134"/>
    </font>
    <font>
      <sz val="11"/>
      <name val="宋体"/>
      <charset val="134"/>
      <scheme val="minor"/>
    </font>
    <font>
      <b/>
      <sz val="11"/>
      <color theme="1"/>
      <name val="宋体"/>
      <charset val="134"/>
      <scheme val="minor"/>
    </font>
    <font>
      <sz val="11"/>
      <color theme="0"/>
      <name val="宋体"/>
      <charset val="0"/>
      <scheme val="minor"/>
    </font>
    <font>
      <sz val="12"/>
      <name val="宋体"/>
      <charset val="134"/>
    </font>
    <font>
      <sz val="11"/>
      <color theme="1"/>
      <name val="宋体"/>
      <charset val="0"/>
      <scheme val="minor"/>
    </font>
    <font>
      <sz val="11"/>
      <color rgb="FF9C0006"/>
      <name val="宋体"/>
      <charset val="0"/>
      <scheme val="minor"/>
    </font>
    <font>
      <b/>
      <sz val="11"/>
      <color theme="1"/>
      <name val="宋体"/>
      <charset val="0"/>
      <scheme val="minor"/>
    </font>
    <font>
      <b/>
      <sz val="11"/>
      <color rgb="FFFA7D00"/>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FA7D00"/>
      <name val="宋体"/>
      <charset val="0"/>
      <scheme val="minor"/>
    </font>
    <font>
      <b/>
      <sz val="11"/>
      <color rgb="FF3F3F3F"/>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sz val="11"/>
      <color rgb="FF006100"/>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b/>
      <sz val="15"/>
      <color theme="3"/>
      <name val="宋体"/>
      <charset val="134"/>
      <scheme val="minor"/>
    </font>
    <font>
      <sz val="10"/>
      <name val="Arial"/>
      <charset val="134"/>
    </font>
    <font>
      <b/>
      <sz val="11"/>
      <color rgb="FFFFFFFF"/>
      <name val="宋体"/>
      <charset val="0"/>
      <scheme val="minor"/>
    </font>
  </fonts>
  <fills count="33">
    <fill>
      <patternFill patternType="none"/>
    </fill>
    <fill>
      <patternFill patternType="gray125"/>
    </fill>
    <fill>
      <patternFill patternType="solid">
        <fgColor theme="8" tint="0.399975585192419"/>
        <bgColor indexed="64"/>
      </patternFill>
    </fill>
    <fill>
      <patternFill patternType="solid">
        <fgColor theme="8" tint="0.799981688894314"/>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rgb="FFF2F2F2"/>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5"/>
        <bgColor indexed="64"/>
      </patternFill>
    </fill>
    <fill>
      <patternFill patternType="solid">
        <fgColor theme="6"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9" tint="0.399975585192419"/>
        <bgColor indexed="64"/>
      </patternFill>
    </fill>
    <fill>
      <patternFill patternType="solid">
        <fgColor theme="4"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A5A5A5"/>
        <bgColor indexed="64"/>
      </patternFill>
    </fill>
    <fill>
      <patternFill patternType="solid">
        <fgColor theme="4" tint="0.399975585192419"/>
        <bgColor indexed="64"/>
      </patternFill>
    </fill>
  </fills>
  <borders count="24">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s>
  <cellStyleXfs count="63">
    <xf numFmtId="0" fontId="0" fillId="0" borderId="0">
      <alignment vertical="center"/>
    </xf>
    <xf numFmtId="0" fontId="7" fillId="0" borderId="0"/>
    <xf numFmtId="42" fontId="0" fillId="0" borderId="0" applyFont="0" applyFill="0" applyBorder="0" applyAlignment="0" applyProtection="0">
      <alignment vertical="center"/>
    </xf>
    <xf numFmtId="0" fontId="15" fillId="19" borderId="0" applyNumberFormat="0" applyBorder="0" applyAlignment="0" applyProtection="0">
      <alignment vertical="center"/>
    </xf>
    <xf numFmtId="0" fontId="26" fillId="16" borderId="1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8" borderId="0" applyNumberFormat="0" applyBorder="0" applyAlignment="0" applyProtection="0">
      <alignment vertical="center"/>
    </xf>
    <xf numFmtId="0" fontId="16" fillId="4" borderId="0" applyNumberFormat="0" applyBorder="0" applyAlignment="0" applyProtection="0">
      <alignment vertical="center"/>
    </xf>
    <xf numFmtId="43" fontId="7" fillId="0" borderId="0" applyFont="0" applyFill="0" applyBorder="0" applyAlignment="0" applyProtection="0">
      <alignment vertical="center"/>
    </xf>
    <xf numFmtId="0" fontId="13" fillId="11"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32" fillId="0" borderId="0"/>
    <xf numFmtId="0" fontId="0" fillId="24" borderId="22" applyNumberFormat="0" applyFont="0" applyAlignment="0" applyProtection="0">
      <alignment vertical="center"/>
    </xf>
    <xf numFmtId="0" fontId="13" fillId="15" borderId="0" applyNumberFormat="0" applyBorder="0" applyAlignment="0" applyProtection="0">
      <alignment vertical="center"/>
    </xf>
    <xf numFmtId="0" fontId="19"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1" fillId="0" borderId="21" applyNumberFormat="0" applyFill="0" applyAlignment="0" applyProtection="0">
      <alignment vertical="center"/>
    </xf>
    <xf numFmtId="0" fontId="24" fillId="0" borderId="21" applyNumberFormat="0" applyFill="0" applyAlignment="0" applyProtection="0">
      <alignment vertical="center"/>
    </xf>
    <xf numFmtId="0" fontId="13" fillId="32" borderId="0" applyNumberFormat="0" applyBorder="0" applyAlignment="0" applyProtection="0">
      <alignment vertical="center"/>
    </xf>
    <xf numFmtId="0" fontId="19" fillId="0" borderId="18" applyNumberFormat="0" applyFill="0" applyAlignment="0" applyProtection="0">
      <alignment vertical="center"/>
    </xf>
    <xf numFmtId="0" fontId="13" fillId="28" borderId="0" applyNumberFormat="0" applyBorder="0" applyAlignment="0" applyProtection="0">
      <alignment vertical="center"/>
    </xf>
    <xf numFmtId="0" fontId="23" fillId="7" borderId="20" applyNumberFormat="0" applyAlignment="0" applyProtection="0">
      <alignment vertical="center"/>
    </xf>
    <xf numFmtId="0" fontId="18" fillId="7" borderId="17" applyNumberFormat="0" applyAlignment="0" applyProtection="0">
      <alignment vertical="center"/>
    </xf>
    <xf numFmtId="0" fontId="33" fillId="31" borderId="23" applyNumberFormat="0" applyAlignment="0" applyProtection="0">
      <alignment vertical="center"/>
    </xf>
    <xf numFmtId="0" fontId="15" fillId="18" borderId="0" applyNumberFormat="0" applyBorder="0" applyAlignment="0" applyProtection="0">
      <alignment vertical="center"/>
    </xf>
    <xf numFmtId="0" fontId="13" fillId="10" borderId="0" applyNumberFormat="0" applyBorder="0" applyAlignment="0" applyProtection="0">
      <alignment vertical="center"/>
    </xf>
    <xf numFmtId="0" fontId="22" fillId="0" borderId="19" applyNumberFormat="0" applyFill="0" applyAlignment="0" applyProtection="0">
      <alignment vertical="center"/>
    </xf>
    <xf numFmtId="0" fontId="17" fillId="0" borderId="16" applyNumberFormat="0" applyFill="0" applyAlignment="0" applyProtection="0">
      <alignment vertical="center"/>
    </xf>
    <xf numFmtId="0" fontId="27" fillId="17" borderId="0" applyNumberFormat="0" applyBorder="0" applyAlignment="0" applyProtection="0">
      <alignment vertical="center"/>
    </xf>
    <xf numFmtId="0" fontId="30" fillId="23" borderId="0" applyNumberFormat="0" applyBorder="0" applyAlignment="0" applyProtection="0">
      <alignment vertical="center"/>
    </xf>
    <xf numFmtId="0" fontId="15" fillId="3" borderId="0" applyNumberFormat="0" applyBorder="0" applyAlignment="0" applyProtection="0">
      <alignment vertical="center"/>
    </xf>
    <xf numFmtId="0" fontId="13" fillId="27" borderId="0" applyNumberFormat="0" applyBorder="0" applyAlignment="0" applyProtection="0">
      <alignment vertical="center"/>
    </xf>
    <xf numFmtId="0" fontId="14" fillId="0" borderId="0"/>
    <xf numFmtId="0" fontId="15" fillId="14" borderId="0" applyNumberFormat="0" applyBorder="0" applyAlignment="0" applyProtection="0">
      <alignment vertical="center"/>
    </xf>
    <xf numFmtId="0" fontId="15" fillId="26" borderId="0" applyNumberFormat="0" applyBorder="0" applyAlignment="0" applyProtection="0">
      <alignment vertical="center"/>
    </xf>
    <xf numFmtId="0" fontId="15" fillId="22" borderId="0" applyNumberFormat="0" applyBorder="0" applyAlignment="0" applyProtection="0">
      <alignment vertical="center"/>
    </xf>
    <xf numFmtId="0" fontId="15" fillId="13" borderId="0" applyNumberFormat="0" applyBorder="0" applyAlignment="0" applyProtection="0">
      <alignment vertical="center"/>
    </xf>
    <xf numFmtId="0" fontId="13" fillId="6" borderId="0" applyNumberFormat="0" applyBorder="0" applyAlignment="0" applyProtection="0">
      <alignment vertical="center"/>
    </xf>
    <xf numFmtId="0" fontId="13" fillId="12" borderId="0" applyNumberFormat="0" applyBorder="0" applyAlignment="0" applyProtection="0">
      <alignment vertical="center"/>
    </xf>
    <xf numFmtId="0" fontId="15" fillId="21" borderId="0" applyNumberFormat="0" applyBorder="0" applyAlignment="0" applyProtection="0">
      <alignment vertical="center"/>
    </xf>
    <xf numFmtId="0" fontId="15" fillId="30" borderId="0" applyNumberFormat="0" applyBorder="0" applyAlignment="0" applyProtection="0">
      <alignment vertical="center"/>
    </xf>
    <xf numFmtId="0" fontId="13" fillId="5" borderId="0" applyNumberFormat="0" applyBorder="0" applyAlignment="0" applyProtection="0">
      <alignment vertical="center"/>
    </xf>
    <xf numFmtId="0" fontId="14" fillId="0" borderId="0"/>
    <xf numFmtId="0" fontId="15" fillId="9" borderId="0" applyNumberFormat="0" applyBorder="0" applyAlignment="0" applyProtection="0">
      <alignment vertical="center"/>
    </xf>
    <xf numFmtId="0" fontId="13" fillId="2" borderId="0" applyNumberFormat="0" applyBorder="0" applyAlignment="0" applyProtection="0">
      <alignment vertical="center"/>
    </xf>
    <xf numFmtId="0" fontId="13" fillId="20" borderId="0" applyNumberFormat="0" applyBorder="0" applyAlignment="0" applyProtection="0">
      <alignment vertical="center"/>
    </xf>
    <xf numFmtId="0" fontId="14" fillId="0" borderId="0"/>
    <xf numFmtId="0" fontId="15" fillId="29" borderId="0" applyNumberFormat="0" applyBorder="0" applyAlignment="0" applyProtection="0">
      <alignment vertical="center"/>
    </xf>
    <xf numFmtId="0" fontId="13" fillId="25" borderId="0" applyNumberFormat="0" applyBorder="0" applyAlignment="0" applyProtection="0">
      <alignment vertical="center"/>
    </xf>
    <xf numFmtId="0" fontId="14" fillId="0" borderId="0"/>
    <xf numFmtId="0" fontId="7" fillId="0" borderId="0">
      <alignment vertical="center"/>
    </xf>
    <xf numFmtId="0" fontId="7" fillId="0" borderId="0">
      <alignment vertical="center"/>
    </xf>
    <xf numFmtId="43" fontId="9" fillId="0" borderId="0" applyFont="0" applyFill="0" applyBorder="0" applyAlignment="0" applyProtection="0">
      <alignment vertical="center"/>
    </xf>
    <xf numFmtId="0" fontId="7" fillId="0" borderId="0"/>
    <xf numFmtId="0" fontId="7" fillId="0" borderId="0"/>
    <xf numFmtId="0" fontId="9" fillId="0" borderId="0"/>
    <xf numFmtId="0" fontId="9" fillId="0" borderId="0">
      <alignment vertical="center"/>
    </xf>
    <xf numFmtId="0" fontId="3" fillId="0" borderId="0"/>
  </cellStyleXfs>
  <cellXfs count="78">
    <xf numFmtId="0" fontId="0" fillId="0" borderId="0" xfId="0">
      <alignment vertical="center"/>
    </xf>
    <xf numFmtId="0" fontId="1" fillId="0" borderId="0" xfId="0" applyFont="1">
      <alignment vertical="center"/>
    </xf>
    <xf numFmtId="0" fontId="2" fillId="0" borderId="0" xfId="0" applyFont="1">
      <alignment vertical="center"/>
    </xf>
    <xf numFmtId="0" fontId="3" fillId="0" borderId="0" xfId="0" applyFont="1">
      <alignment vertical="center"/>
    </xf>
    <xf numFmtId="0" fontId="3" fillId="0" borderId="0" xfId="0" applyFont="1" applyBorder="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4" fillId="0" borderId="0" xfId="0" applyFont="1" applyAlignment="1">
      <alignment horizontal="left" vertical="center"/>
    </xf>
    <xf numFmtId="0" fontId="5" fillId="0" borderId="0" xfId="0" applyFont="1" applyAlignment="1">
      <alignment horizontal="center" vertical="center" wrapText="1"/>
    </xf>
    <xf numFmtId="0" fontId="6" fillId="0" borderId="0" xfId="0" applyFont="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7" fillId="0" borderId="2" xfId="0" applyFont="1" applyFill="1" applyBorder="1" applyAlignment="1">
      <alignment horizontal="center" vertical="center"/>
    </xf>
    <xf numFmtId="0" fontId="7" fillId="0" borderId="3" xfId="0" applyFont="1" applyFill="1" applyBorder="1" applyAlignment="1">
      <alignment horizontal="center" vertical="center"/>
    </xf>
    <xf numFmtId="0" fontId="7" fillId="0" borderId="4"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7" fillId="0" borderId="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8" fillId="0" borderId="8" xfId="0" applyFont="1" applyFill="1" applyBorder="1" applyAlignment="1">
      <alignment vertical="center"/>
    </xf>
    <xf numFmtId="176" fontId="7" fillId="0" borderId="8" xfId="0" applyNumberFormat="1"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10" xfId="0" applyFont="1" applyFill="1" applyBorder="1" applyAlignment="1">
      <alignment horizontal="center" vertical="center" wrapText="1"/>
    </xf>
    <xf numFmtId="0" fontId="7" fillId="0" borderId="8" xfId="0" applyFont="1" applyFill="1" applyBorder="1" applyAlignment="1">
      <alignment horizontal="center" vertical="center"/>
    </xf>
    <xf numFmtId="0" fontId="9" fillId="0" borderId="8" xfId="0" applyFont="1" applyFill="1" applyBorder="1" applyAlignment="1">
      <alignment vertical="center"/>
    </xf>
    <xf numFmtId="0" fontId="9" fillId="0" borderId="4" xfId="0" applyFont="1" applyFill="1" applyBorder="1" applyAlignment="1">
      <alignment vertical="center"/>
    </xf>
    <xf numFmtId="0" fontId="7" fillId="0" borderId="1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8" fillId="0" borderId="4" xfId="0" applyFont="1" applyFill="1" applyBorder="1" applyAlignment="1">
      <alignment vertical="center"/>
    </xf>
    <xf numFmtId="0" fontId="7" fillId="0" borderId="13" xfId="0" applyFont="1" applyFill="1" applyBorder="1" applyAlignment="1">
      <alignment horizontal="center" vertical="center" textRotation="255"/>
    </xf>
    <xf numFmtId="0" fontId="7" fillId="0" borderId="2" xfId="0" applyNumberFormat="1" applyFont="1" applyFill="1" applyBorder="1" applyAlignment="1">
      <alignment horizontal="center" vertical="center" wrapText="1"/>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3" xfId="0" applyFont="1" applyFill="1" applyBorder="1">
      <alignment vertical="center"/>
    </xf>
    <xf numFmtId="0" fontId="7" fillId="0" borderId="14" xfId="0" applyFont="1" applyFill="1" applyBorder="1" applyAlignment="1">
      <alignment horizontal="center" vertical="center" textRotation="255"/>
    </xf>
    <xf numFmtId="0" fontId="7" fillId="0" borderId="2" xfId="0" applyNumberFormat="1" applyFont="1" applyFill="1" applyBorder="1" applyAlignment="1">
      <alignment horizontal="left" vertical="center" wrapText="1"/>
    </xf>
    <xf numFmtId="0" fontId="7" fillId="0" borderId="3" xfId="0" applyNumberFormat="1" applyFont="1" applyFill="1" applyBorder="1" applyAlignment="1">
      <alignment horizontal="left" vertical="center" wrapText="1"/>
    </xf>
    <xf numFmtId="0" fontId="7" fillId="0" borderId="4" xfId="0" applyNumberFormat="1" applyFont="1" applyFill="1" applyBorder="1" applyAlignment="1">
      <alignment horizontal="left" vertical="center" wrapText="1"/>
    </xf>
    <xf numFmtId="0" fontId="7" fillId="0" borderId="13" xfId="0" applyFont="1" applyBorder="1" applyAlignment="1">
      <alignment horizontal="center" vertical="center" textRotation="255"/>
    </xf>
    <xf numFmtId="0" fontId="7" fillId="0" borderId="8" xfId="0" applyFont="1" applyBorder="1" applyAlignment="1">
      <alignment horizontal="center" vertical="center" wrapText="1"/>
    </xf>
    <xf numFmtId="0" fontId="7" fillId="0" borderId="8" xfId="0" applyFont="1" applyBorder="1" applyAlignment="1">
      <alignment horizontal="center" vertical="center"/>
    </xf>
    <xf numFmtId="0" fontId="7" fillId="0" borderId="2" xfId="0" applyFont="1" applyBorder="1" applyAlignment="1">
      <alignment horizontal="center" vertical="center" wrapText="1"/>
    </xf>
    <xf numFmtId="0" fontId="7" fillId="0" borderId="15" xfId="0" applyFont="1" applyBorder="1" applyAlignment="1">
      <alignment horizontal="center" vertical="center" textRotation="255"/>
    </xf>
    <xf numFmtId="0" fontId="10" fillId="0" borderId="13" xfId="54" applyFont="1" applyBorder="1" applyAlignment="1">
      <alignment horizontal="center" vertical="center" wrapText="1"/>
    </xf>
    <xf numFmtId="0" fontId="10" fillId="0" borderId="13" xfId="54" applyFont="1" applyFill="1" applyBorder="1" applyAlignment="1">
      <alignment horizontal="center" vertical="center" wrapText="1"/>
    </xf>
    <xf numFmtId="0" fontId="10" fillId="0" borderId="2" xfId="47" applyFont="1" applyBorder="1" applyAlignment="1">
      <alignment vertical="center" wrapText="1"/>
    </xf>
    <xf numFmtId="0" fontId="7" fillId="0" borderId="8" xfId="58" applyFont="1" applyFill="1" applyBorder="1" applyAlignment="1">
      <alignment horizontal="center" vertical="center" wrapText="1"/>
    </xf>
    <xf numFmtId="0" fontId="7" fillId="0" borderId="8" xfId="58" applyFont="1" applyFill="1" applyBorder="1" applyAlignment="1">
      <alignment horizontal="left" vertical="center" wrapText="1"/>
    </xf>
    <xf numFmtId="0" fontId="7" fillId="0" borderId="5" xfId="0" applyFont="1" applyBorder="1" applyAlignment="1">
      <alignment horizontal="center" vertical="center" wrapText="1"/>
    </xf>
    <xf numFmtId="0" fontId="10" fillId="0" borderId="15" xfId="54" applyFont="1" applyBorder="1" applyAlignment="1">
      <alignment horizontal="center" vertical="center" wrapText="1"/>
    </xf>
    <xf numFmtId="0" fontId="10" fillId="0" borderId="8" xfId="54" applyFont="1" applyFill="1" applyBorder="1" applyAlignment="1">
      <alignment horizontal="center" vertical="center" wrapText="1"/>
    </xf>
    <xf numFmtId="0" fontId="7" fillId="0" borderId="9" xfId="0" applyFont="1" applyBorder="1" applyAlignment="1">
      <alignment horizontal="center" vertical="center" wrapText="1"/>
    </xf>
    <xf numFmtId="0" fontId="11" fillId="0" borderId="8" xfId="58" applyFont="1" applyFill="1" applyBorder="1" applyAlignment="1">
      <alignment horizontal="center" vertical="center" wrapText="1"/>
    </xf>
    <xf numFmtId="31" fontId="11" fillId="0" borderId="8" xfId="58" applyNumberFormat="1" applyFont="1" applyFill="1" applyBorder="1" applyAlignment="1">
      <alignment horizontal="center" vertical="center" wrapText="1"/>
    </xf>
    <xf numFmtId="0" fontId="10" fillId="0" borderId="15" xfId="54" applyFont="1" applyFill="1" applyBorder="1" applyAlignment="1">
      <alignment horizontal="center" vertical="center" wrapText="1"/>
    </xf>
    <xf numFmtId="0" fontId="7" fillId="0" borderId="8" xfId="0" applyFont="1" applyBorder="1" applyAlignment="1">
      <alignment horizontal="left" vertical="center"/>
    </xf>
    <xf numFmtId="0" fontId="10" fillId="0" borderId="8" xfId="54" applyFont="1" applyBorder="1" applyAlignment="1">
      <alignment horizontal="center" vertical="center" wrapText="1"/>
    </xf>
    <xf numFmtId="0" fontId="7" fillId="0" borderId="2" xfId="0" applyFont="1" applyFill="1" applyBorder="1" applyAlignment="1">
      <alignment horizontal="left" vertical="center"/>
    </xf>
    <xf numFmtId="0" fontId="12" fillId="0" borderId="8" xfId="0" applyFont="1" applyBorder="1" applyAlignment="1">
      <alignment horizontal="center" vertical="center"/>
    </xf>
    <xf numFmtId="0" fontId="3" fillId="0" borderId="0" xfId="0" applyFont="1" applyBorder="1" applyAlignment="1">
      <alignment horizontal="left" vertical="center"/>
    </xf>
    <xf numFmtId="0" fontId="3" fillId="0" borderId="0" xfId="0" applyFont="1" applyBorder="1" applyAlignment="1">
      <alignment horizontal="left" vertical="center" wrapText="1"/>
    </xf>
    <xf numFmtId="0" fontId="7" fillId="0" borderId="0" xfId="0" applyFont="1" applyBorder="1" applyAlignment="1">
      <alignment horizontal="left" vertical="center"/>
    </xf>
    <xf numFmtId="176" fontId="2" fillId="0" borderId="1" xfId="0" applyNumberFormat="1" applyFont="1" applyBorder="1" applyAlignment="1">
      <alignment horizontal="center" vertical="center" wrapText="1"/>
    </xf>
    <xf numFmtId="10" fontId="7" fillId="0" borderId="8" xfId="0" applyNumberFormat="1" applyFont="1" applyFill="1" applyBorder="1" applyAlignment="1">
      <alignment horizontal="center" vertical="center"/>
    </xf>
    <xf numFmtId="0" fontId="7" fillId="0" borderId="13" xfId="0" applyFont="1" applyFill="1" applyBorder="1" applyAlignment="1">
      <alignment horizontal="left" vertical="center" wrapText="1"/>
    </xf>
    <xf numFmtId="0" fontId="7" fillId="0" borderId="15" xfId="0" applyFont="1" applyFill="1" applyBorder="1" applyAlignment="1">
      <alignment horizontal="left" vertical="center" wrapText="1"/>
    </xf>
    <xf numFmtId="0" fontId="7" fillId="0" borderId="14" xfId="0" applyFont="1" applyFill="1" applyBorder="1" applyAlignment="1">
      <alignment horizontal="left" vertical="center" wrapText="1"/>
    </xf>
    <xf numFmtId="0" fontId="7" fillId="0" borderId="4" xfId="0" applyFont="1" applyFill="1" applyBorder="1">
      <alignment vertical="center"/>
    </xf>
    <xf numFmtId="0" fontId="7" fillId="0" borderId="4" xfId="0" applyFont="1" applyBorder="1" applyAlignment="1">
      <alignment horizontal="center" vertical="center" wrapText="1"/>
    </xf>
    <xf numFmtId="176" fontId="7" fillId="0" borderId="8" xfId="0" applyNumberFormat="1" applyFont="1" applyBorder="1" applyAlignment="1">
      <alignment horizontal="center" vertical="center" wrapText="1"/>
    </xf>
    <xf numFmtId="0" fontId="7" fillId="0" borderId="7"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8" xfId="0" applyFont="1" applyBorder="1" applyAlignment="1">
      <alignment vertical="center"/>
    </xf>
  </cellXfs>
  <cellStyles count="63">
    <cellStyle name="常规" xfId="0" builtinId="0"/>
    <cellStyle name="常规 4 4" xfId="1"/>
    <cellStyle name="货币[0]" xfId="2" builtinId="7"/>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常规 6" xfId="14"/>
    <cellStyle name="注释" xfId="15" builtinId="10"/>
    <cellStyle name="60% - 强调文字颜色 2" xfId="16" builtinId="36"/>
    <cellStyle name="标题 4" xfId="17" builtinId="19"/>
    <cellStyle name="警告文本" xfId="18" builtinId="11"/>
    <cellStyle name="标题" xfId="19" builtinId="15"/>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常规 2 2 2" xfId="37"/>
    <cellStyle name="20% - 强调文字颜色 1" xfId="38" builtinId="30"/>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60% - 强调文字颜色 5" xfId="49" builtinId="48"/>
    <cellStyle name="强调文字颜色 6" xfId="50" builtinId="49"/>
    <cellStyle name="常规 2 3" xfId="51"/>
    <cellStyle name="40% - 强调文字颜色 6" xfId="52" builtinId="51"/>
    <cellStyle name="60% - 强调文字颜色 6" xfId="53" builtinId="52"/>
    <cellStyle name="常规 2" xfId="54"/>
    <cellStyle name="常规 2 4" xfId="55"/>
    <cellStyle name="常规 3" xfId="56"/>
    <cellStyle name="千位分隔 2" xfId="57"/>
    <cellStyle name="常规 4" xfId="58"/>
    <cellStyle name="常规 4 2" xfId="59"/>
    <cellStyle name="常规 4 3" xfId="60"/>
    <cellStyle name="常规 5" xfId="61"/>
    <cellStyle name="常规 7" xfId="6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8"/>
  <sheetViews>
    <sheetView tabSelected="1" view="pageBreakPreview" zoomScale="85" zoomScaleNormal="70" zoomScaleSheetLayoutView="85" workbookViewId="0">
      <selection activeCell="F7" sqref="F7"/>
    </sheetView>
  </sheetViews>
  <sheetFormatPr defaultColWidth="9" defaultRowHeight="14"/>
  <cols>
    <col min="1" max="1" width="4.12727272727273" customWidth="1"/>
    <col min="2" max="2" width="8.75454545454545" customWidth="1"/>
    <col min="3" max="3" width="10" customWidth="1"/>
    <col min="4" max="4" width="25" customWidth="1"/>
    <col min="5" max="7" width="21.6272727272727" style="5" customWidth="1"/>
    <col min="8" max="8" width="17.2545454545455" customWidth="1"/>
    <col min="9" max="9" width="13.8727272727273" customWidth="1"/>
    <col min="10" max="10" width="8.5" style="6" customWidth="1"/>
    <col min="11" max="11" width="14.7545454545455" customWidth="1"/>
  </cols>
  <sheetData>
    <row r="1" ht="21" spans="1:11">
      <c r="A1" s="7"/>
      <c r="B1" s="7"/>
      <c r="C1" s="7"/>
      <c r="D1" s="7"/>
      <c r="E1" s="7"/>
      <c r="F1" s="7"/>
      <c r="G1" s="7"/>
      <c r="H1" s="7"/>
      <c r="I1" s="7"/>
      <c r="J1" s="7"/>
      <c r="K1" s="7"/>
    </row>
    <row r="2" s="1" customFormat="1" ht="23" spans="1:11">
      <c r="A2" s="8" t="s">
        <v>0</v>
      </c>
      <c r="B2" s="9"/>
      <c r="C2" s="9"/>
      <c r="D2" s="9"/>
      <c r="E2" s="9"/>
      <c r="F2" s="9"/>
      <c r="G2" s="9"/>
      <c r="H2" s="9"/>
      <c r="I2" s="9"/>
      <c r="J2" s="9"/>
      <c r="K2" s="9"/>
    </row>
    <row r="3" s="2" customFormat="1" ht="17.5" spans="1:11">
      <c r="A3" s="10" t="s">
        <v>1</v>
      </c>
      <c r="B3" s="10"/>
      <c r="C3" s="10"/>
      <c r="D3" s="10"/>
      <c r="E3" s="10"/>
      <c r="F3" s="10"/>
      <c r="G3" s="10"/>
      <c r="H3" s="10"/>
      <c r="I3" s="10"/>
      <c r="J3" s="10"/>
      <c r="K3" s="10"/>
    </row>
    <row r="4" s="2" customFormat="1" ht="11.25" customHeight="1" spans="1:11">
      <c r="A4" s="11"/>
      <c r="B4" s="11"/>
      <c r="C4" s="11"/>
      <c r="D4" s="11"/>
      <c r="E4" s="12"/>
      <c r="F4" s="12"/>
      <c r="G4" s="12"/>
      <c r="H4" s="11"/>
      <c r="I4" s="11"/>
      <c r="J4" s="67"/>
      <c r="K4" s="11"/>
    </row>
    <row r="5" s="3" customFormat="1" ht="20.25" customHeight="1" spans="1:11">
      <c r="A5" s="13" t="s">
        <v>2</v>
      </c>
      <c r="B5" s="14"/>
      <c r="C5" s="15"/>
      <c r="D5" s="13" t="s">
        <v>3</v>
      </c>
      <c r="E5" s="14"/>
      <c r="F5" s="14"/>
      <c r="G5" s="14"/>
      <c r="H5" s="14"/>
      <c r="I5" s="14"/>
      <c r="J5" s="14"/>
      <c r="K5" s="15"/>
    </row>
    <row r="6" s="3" customFormat="1" ht="20.25" customHeight="1" spans="1:11">
      <c r="A6" s="13" t="s">
        <v>4</v>
      </c>
      <c r="B6" s="14"/>
      <c r="C6" s="15"/>
      <c r="D6" s="16" t="s">
        <v>5</v>
      </c>
      <c r="E6" s="17"/>
      <c r="F6" s="18"/>
      <c r="G6" s="13" t="s">
        <v>6</v>
      </c>
      <c r="H6" s="15"/>
      <c r="I6" s="13" t="s">
        <v>7</v>
      </c>
      <c r="J6" s="14"/>
      <c r="K6" s="15"/>
    </row>
    <row r="7" s="3" customFormat="1" ht="26.25" customHeight="1" spans="1:11">
      <c r="A7" s="19" t="s">
        <v>8</v>
      </c>
      <c r="B7" s="20"/>
      <c r="C7" s="21"/>
      <c r="D7" s="22"/>
      <c r="E7" s="23" t="s">
        <v>9</v>
      </c>
      <c r="F7" s="23" t="s">
        <v>10</v>
      </c>
      <c r="G7" s="23" t="s">
        <v>11</v>
      </c>
      <c r="H7" s="23" t="s">
        <v>12</v>
      </c>
      <c r="I7" s="23" t="s">
        <v>13</v>
      </c>
      <c r="J7" s="23" t="s">
        <v>14</v>
      </c>
      <c r="K7" s="27" t="s">
        <v>15</v>
      </c>
    </row>
    <row r="8" s="3" customFormat="1" ht="20.25" customHeight="1" spans="1:11">
      <c r="A8" s="24"/>
      <c r="B8" s="25"/>
      <c r="C8" s="26"/>
      <c r="D8" s="22" t="s">
        <v>16</v>
      </c>
      <c r="E8" s="27">
        <v>370</v>
      </c>
      <c r="F8" s="27">
        <v>370</v>
      </c>
      <c r="G8" s="27">
        <v>357.9329</v>
      </c>
      <c r="H8" s="27">
        <v>10</v>
      </c>
      <c r="I8" s="68">
        <f>+G8/F8</f>
        <v>0.967386216216216</v>
      </c>
      <c r="J8" s="23">
        <f>IF(H8*I8&lt;10,H8*I8,10)</f>
        <v>9.67386216216216</v>
      </c>
      <c r="K8" s="69" t="s">
        <v>17</v>
      </c>
    </row>
    <row r="9" s="3" customFormat="1" ht="20.25" customHeight="1" spans="1:11">
      <c r="A9" s="24"/>
      <c r="B9" s="25"/>
      <c r="C9" s="26"/>
      <c r="D9" s="28" t="s">
        <v>18</v>
      </c>
      <c r="E9" s="27">
        <v>370</v>
      </c>
      <c r="F9" s="27">
        <v>370</v>
      </c>
      <c r="G9" s="27">
        <v>357.9329</v>
      </c>
      <c r="H9" s="27"/>
      <c r="I9" s="68"/>
      <c r="J9" s="23"/>
      <c r="K9" s="70"/>
    </row>
    <row r="10" s="3" customFormat="1" ht="20.25" customHeight="1" spans="1:11">
      <c r="A10" s="24"/>
      <c r="B10" s="25"/>
      <c r="C10" s="26"/>
      <c r="D10" s="28" t="s">
        <v>19</v>
      </c>
      <c r="E10" s="29"/>
      <c r="F10" s="27"/>
      <c r="G10" s="27"/>
      <c r="H10" s="27"/>
      <c r="I10" s="27"/>
      <c r="J10" s="23"/>
      <c r="K10" s="70"/>
    </row>
    <row r="11" s="3" customFormat="1" ht="20.25" customHeight="1" spans="1:11">
      <c r="A11" s="30"/>
      <c r="B11" s="31"/>
      <c r="C11" s="32"/>
      <c r="D11" s="28" t="s">
        <v>20</v>
      </c>
      <c r="E11" s="33"/>
      <c r="F11" s="27"/>
      <c r="G11" s="27"/>
      <c r="H11" s="27"/>
      <c r="I11" s="27"/>
      <c r="J11" s="23"/>
      <c r="K11" s="71"/>
    </row>
    <row r="12" s="3" customFormat="1" ht="24" customHeight="1" spans="1:11">
      <c r="A12" s="34" t="s">
        <v>21</v>
      </c>
      <c r="B12" s="35" t="s">
        <v>22</v>
      </c>
      <c r="C12" s="36"/>
      <c r="D12" s="36"/>
      <c r="E12" s="36"/>
      <c r="F12" s="37"/>
      <c r="G12" s="35" t="s">
        <v>23</v>
      </c>
      <c r="H12" s="38"/>
      <c r="I12" s="38"/>
      <c r="J12" s="38"/>
      <c r="K12" s="72"/>
    </row>
    <row r="13" s="3" customFormat="1" ht="75" customHeight="1" spans="1:11">
      <c r="A13" s="39"/>
      <c r="B13" s="40" t="s">
        <v>24</v>
      </c>
      <c r="C13" s="41"/>
      <c r="D13" s="41"/>
      <c r="E13" s="41"/>
      <c r="F13" s="42"/>
      <c r="G13" s="40" t="s">
        <v>25</v>
      </c>
      <c r="H13" s="41"/>
      <c r="I13" s="41"/>
      <c r="J13" s="41"/>
      <c r="K13" s="42"/>
    </row>
    <row r="14" s="3" customFormat="1" ht="25.5" customHeight="1" spans="1:11">
      <c r="A14" s="43" t="s">
        <v>26</v>
      </c>
      <c r="B14" s="44" t="s">
        <v>27</v>
      </c>
      <c r="C14" s="45" t="s">
        <v>28</v>
      </c>
      <c r="D14" s="45" t="s">
        <v>29</v>
      </c>
      <c r="E14" s="45" t="s">
        <v>30</v>
      </c>
      <c r="F14" s="44" t="s">
        <v>31</v>
      </c>
      <c r="G14" s="45" t="s">
        <v>32</v>
      </c>
      <c r="H14" s="46" t="s">
        <v>15</v>
      </c>
      <c r="I14" s="73"/>
      <c r="J14" s="74" t="s">
        <v>14</v>
      </c>
      <c r="K14" s="44" t="s">
        <v>33</v>
      </c>
    </row>
    <row r="15" s="3" customFormat="1" ht="98" spans="1:11">
      <c r="A15" s="47"/>
      <c r="B15" s="48" t="s">
        <v>34</v>
      </c>
      <c r="C15" s="49" t="s">
        <v>35</v>
      </c>
      <c r="D15" s="50" t="s">
        <v>36</v>
      </c>
      <c r="E15" s="51">
        <v>15</v>
      </c>
      <c r="F15" s="52" t="s">
        <v>37</v>
      </c>
      <c r="G15" s="52" t="s">
        <v>38</v>
      </c>
      <c r="H15" s="53" t="s">
        <v>39</v>
      </c>
      <c r="I15" s="75"/>
      <c r="J15" s="45">
        <v>15</v>
      </c>
      <c r="K15" s="45"/>
    </row>
    <row r="16" s="3" customFormat="1" ht="126" spans="1:11">
      <c r="A16" s="47"/>
      <c r="B16" s="54"/>
      <c r="C16" s="55" t="s">
        <v>40</v>
      </c>
      <c r="D16" s="50" t="s">
        <v>41</v>
      </c>
      <c r="E16" s="51">
        <v>13</v>
      </c>
      <c r="F16" s="52" t="s">
        <v>42</v>
      </c>
      <c r="G16" s="52" t="s">
        <v>43</v>
      </c>
      <c r="H16" s="56"/>
      <c r="I16" s="76"/>
      <c r="J16" s="45">
        <v>13</v>
      </c>
      <c r="K16" s="45"/>
    </row>
    <row r="17" s="3" customFormat="1" ht="15" spans="1:11">
      <c r="A17" s="47"/>
      <c r="B17" s="54"/>
      <c r="C17" s="49" t="s">
        <v>44</v>
      </c>
      <c r="D17" s="50" t="s">
        <v>45</v>
      </c>
      <c r="E17" s="45">
        <v>4</v>
      </c>
      <c r="F17" s="57" t="s">
        <v>46</v>
      </c>
      <c r="G17" s="58">
        <v>44064</v>
      </c>
      <c r="H17" s="56"/>
      <c r="I17" s="76"/>
      <c r="J17" s="45">
        <v>4</v>
      </c>
      <c r="K17" s="45"/>
    </row>
    <row r="18" s="3" customFormat="1" ht="15" spans="1:11">
      <c r="A18" s="47"/>
      <c r="B18" s="54"/>
      <c r="C18" s="59"/>
      <c r="D18" s="50" t="s">
        <v>47</v>
      </c>
      <c r="E18" s="45">
        <v>4</v>
      </c>
      <c r="F18" s="57" t="s">
        <v>48</v>
      </c>
      <c r="G18" s="58">
        <v>44099</v>
      </c>
      <c r="H18" s="56"/>
      <c r="I18" s="76"/>
      <c r="J18" s="45">
        <v>4</v>
      </c>
      <c r="K18" s="45"/>
    </row>
    <row r="19" s="3" customFormat="1" ht="15" spans="1:11">
      <c r="A19" s="47"/>
      <c r="B19" s="54"/>
      <c r="C19" s="59"/>
      <c r="D19" s="50" t="s">
        <v>49</v>
      </c>
      <c r="E19" s="45">
        <v>4</v>
      </c>
      <c r="F19" s="57" t="s">
        <v>50</v>
      </c>
      <c r="G19" s="58">
        <v>44169</v>
      </c>
      <c r="H19" s="56"/>
      <c r="I19" s="76"/>
      <c r="J19" s="45">
        <v>4</v>
      </c>
      <c r="K19" s="45"/>
    </row>
    <row r="20" s="3" customFormat="1" ht="28" spans="1:11">
      <c r="A20" s="47"/>
      <c r="B20" s="54"/>
      <c r="C20" s="48" t="s">
        <v>51</v>
      </c>
      <c r="D20" s="60" t="s">
        <v>52</v>
      </c>
      <c r="E20" s="45">
        <v>10</v>
      </c>
      <c r="F20" s="51" t="s">
        <v>53</v>
      </c>
      <c r="G20" s="51" t="s">
        <v>54</v>
      </c>
      <c r="H20" s="53" t="s">
        <v>55</v>
      </c>
      <c r="I20" s="75"/>
      <c r="J20" s="45">
        <v>10</v>
      </c>
      <c r="K20" s="45"/>
    </row>
    <row r="21" s="3" customFormat="1" ht="322" spans="1:11">
      <c r="A21" s="47"/>
      <c r="B21" s="61" t="s">
        <v>56</v>
      </c>
      <c r="C21" s="48" t="s">
        <v>57</v>
      </c>
      <c r="D21" s="62" t="s">
        <v>58</v>
      </c>
      <c r="E21" s="45">
        <v>20</v>
      </c>
      <c r="F21" s="52" t="s">
        <v>59</v>
      </c>
      <c r="G21" s="52" t="s">
        <v>60</v>
      </c>
      <c r="H21" s="53" t="s">
        <v>61</v>
      </c>
      <c r="I21" s="75"/>
      <c r="J21" s="45">
        <v>18</v>
      </c>
      <c r="K21" s="44" t="s">
        <v>62</v>
      </c>
    </row>
    <row r="22" s="3" customFormat="1" ht="126" spans="1:11">
      <c r="A22" s="47"/>
      <c r="B22" s="61"/>
      <c r="C22" s="54"/>
      <c r="D22" s="62" t="s">
        <v>63</v>
      </c>
      <c r="E22" s="45">
        <v>20</v>
      </c>
      <c r="F22" s="52" t="s">
        <v>64</v>
      </c>
      <c r="G22" s="52" t="s">
        <v>65</v>
      </c>
      <c r="H22" s="56"/>
      <c r="I22" s="76"/>
      <c r="J22" s="45">
        <f>E22*0.85</f>
        <v>17</v>
      </c>
      <c r="K22" s="44" t="s">
        <v>62</v>
      </c>
    </row>
    <row r="23" s="3" customFormat="1" ht="20.25" customHeight="1" spans="1:11">
      <c r="A23" s="63" t="s">
        <v>66</v>
      </c>
      <c r="B23" s="63"/>
      <c r="C23" s="63"/>
      <c r="D23" s="63"/>
      <c r="E23" s="63"/>
      <c r="F23" s="63"/>
      <c r="G23" s="63"/>
      <c r="H23" s="63"/>
      <c r="I23" s="63"/>
      <c r="J23" s="74">
        <f>J8+SUM(J15:J22)</f>
        <v>94.6738621621622</v>
      </c>
      <c r="K23" s="77"/>
    </row>
    <row r="24" s="4" customFormat="1" ht="15" spans="1:11">
      <c r="A24" s="64"/>
      <c r="B24" s="64"/>
      <c r="C24" s="64"/>
      <c r="D24" s="64"/>
      <c r="E24" s="64"/>
      <c r="F24" s="64"/>
      <c r="G24" s="64"/>
      <c r="H24" s="64"/>
      <c r="I24" s="64"/>
      <c r="J24" s="64"/>
      <c r="K24" s="64"/>
    </row>
    <row r="25" s="3" customFormat="1" ht="15" spans="1:11">
      <c r="A25" s="65"/>
      <c r="B25" s="65"/>
      <c r="C25" s="65"/>
      <c r="D25" s="65"/>
      <c r="E25" s="65"/>
      <c r="F25" s="65"/>
      <c r="G25" s="65"/>
      <c r="H25" s="65"/>
      <c r="I25" s="65"/>
      <c r="J25" s="65"/>
      <c r="K25" s="65"/>
    </row>
    <row r="26" s="3" customFormat="1" ht="15" spans="1:11">
      <c r="A26" s="65"/>
      <c r="B26" s="65"/>
      <c r="C26" s="65"/>
      <c r="D26" s="65"/>
      <c r="E26" s="65"/>
      <c r="F26" s="65"/>
      <c r="G26" s="65"/>
      <c r="H26" s="65"/>
      <c r="I26" s="65"/>
      <c r="J26" s="65"/>
      <c r="K26" s="65"/>
    </row>
    <row r="27" s="3" customFormat="1" ht="15" spans="1:11">
      <c r="A27" s="64"/>
      <c r="B27" s="64"/>
      <c r="C27" s="64"/>
      <c r="D27" s="64"/>
      <c r="E27" s="64"/>
      <c r="F27" s="64"/>
      <c r="G27" s="64"/>
      <c r="H27" s="64"/>
      <c r="I27" s="64"/>
      <c r="J27" s="64"/>
      <c r="K27" s="64"/>
    </row>
    <row r="28" s="3" customFormat="1" ht="15" spans="1:11">
      <c r="A28" s="66"/>
      <c r="B28" s="66"/>
      <c r="C28" s="66"/>
      <c r="D28" s="66"/>
      <c r="E28" s="66"/>
      <c r="F28" s="66"/>
      <c r="G28" s="66"/>
      <c r="H28" s="66"/>
      <c r="I28" s="66"/>
      <c r="J28" s="66"/>
      <c r="K28" s="66"/>
    </row>
  </sheetData>
  <mergeCells count="31">
    <mergeCell ref="A1:K1"/>
    <mergeCell ref="A2:K2"/>
    <mergeCell ref="A3:K3"/>
    <mergeCell ref="A5:C5"/>
    <mergeCell ref="D5:K5"/>
    <mergeCell ref="A6:C6"/>
    <mergeCell ref="D6:F6"/>
    <mergeCell ref="G6:H6"/>
    <mergeCell ref="I6:K6"/>
    <mergeCell ref="B12:F12"/>
    <mergeCell ref="G12:K12"/>
    <mergeCell ref="B13:F13"/>
    <mergeCell ref="G13:K13"/>
    <mergeCell ref="H14:I14"/>
    <mergeCell ref="H20:I20"/>
    <mergeCell ref="A23:I23"/>
    <mergeCell ref="A24:K24"/>
    <mergeCell ref="A25:K25"/>
    <mergeCell ref="A26:K26"/>
    <mergeCell ref="A27:K27"/>
    <mergeCell ref="A28:K28"/>
    <mergeCell ref="A12:A13"/>
    <mergeCell ref="A14:A22"/>
    <mergeCell ref="B15:B20"/>
    <mergeCell ref="B21:B22"/>
    <mergeCell ref="C17:C19"/>
    <mergeCell ref="C21:C22"/>
    <mergeCell ref="K8:K11"/>
    <mergeCell ref="A7:C11"/>
    <mergeCell ref="H15:I19"/>
    <mergeCell ref="H21:I22"/>
  </mergeCells>
  <printOptions horizontalCentered="1" verticalCentered="1"/>
  <pageMargins left="0.354330708661417" right="0.354330708661417" top="0.590551181102362" bottom="0.590551181102362" header="0.511811023622047" footer="0.511811023622047"/>
  <pageSetup paperSize="9" scale="53" orientation="portrait"/>
  <headerFooter/>
</worksheet>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1</vt:i4>
      </vt:variant>
    </vt:vector>
  </HeadingPairs>
  <TitlesOfParts>
    <vt:vector size="1" baseType="lpstr">
      <vt:lpstr>4.基建修缮类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dcterms:created xsi:type="dcterms:W3CDTF">2018-03-28T06:56:00Z</dcterms:created>
  <cp:lastPrinted>2021-03-03T07:55:00Z</cp:lastPrinted>
  <dcterms:modified xsi:type="dcterms:W3CDTF">2021-06-02T07:25:19Z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2052-11.1.0.9192</vt:lpwstr>
  </property>
</Properties>
</file>