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5600" windowHeight="7590" tabRatio="930"/>
  </bookViews>
  <sheets>
    <sheet name="12.综合类" sheetId="25" r:id="rId1"/>
  </sheets>
  <calcPr calcId="144525"/>
</workbook>
</file>

<file path=xl/calcChain.xml><?xml version="1.0" encoding="utf-8"?>
<calcChain xmlns="http://schemas.openxmlformats.org/spreadsheetml/2006/main">
  <c r="J15" i="25" l="1"/>
  <c r="I8" i="25" l="1"/>
  <c r="J8" i="25" l="1"/>
  <c r="J19" i="25" s="1"/>
</calcChain>
</file>

<file path=xl/sharedStrings.xml><?xml version="1.0" encoding="utf-8"?>
<sst xmlns="http://schemas.openxmlformats.org/spreadsheetml/2006/main" count="60" uniqueCount="56">
  <si>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</si>
  <si>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</si>
  <si>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主管部门及代码</t>
  </si>
  <si>
    <t>实施单位</t>
  </si>
  <si>
    <t>项目资金                    （万元）</t>
  </si>
  <si>
    <t>年初预算数（A）</t>
  </si>
  <si>
    <t>得分</t>
  </si>
  <si>
    <t>得分计算方法</t>
  </si>
  <si>
    <t>执行率*该指标分值，最高不得超过分值上限</t>
  </si>
  <si>
    <t>其他资金</t>
  </si>
  <si>
    <t>年度总体目标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</si>
  <si>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</si>
  <si>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</si>
  <si>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</si>
  <si>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</si>
  <si>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</si>
  <si>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</si>
  <si>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</si>
  <si>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</si>
  <si>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</si>
  <si>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</si>
  <si>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成本指标
（10分）</t>
  </si>
  <si>
    <t>效
果
指
标
(40分)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</si>
  <si>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</si>
  <si>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总分</t>
  </si>
  <si>
    <t>完成值达到指标值，记满分；未达到指标值，按B/A或A/B*该指标分值记分。(即较小的数/大数*该指标分值）</t>
  </si>
  <si>
    <t>社会效益</t>
  </si>
  <si>
    <t>在预算控制范围内得满分，超出预算按A/B*该指标分值计分</t>
  </si>
  <si>
    <r>
      <rPr>
        <sz val="11"/>
        <color theme="1"/>
        <rFont val="宋体"/>
        <family val="3"/>
        <charset val="134"/>
      </rPr>
      <t>分值（1</t>
    </r>
    <r>
      <rPr>
        <sz val="11"/>
        <color indexed="8"/>
        <rFont val="宋体"/>
        <family val="3"/>
        <charset val="134"/>
      </rPr>
      <t>0分）</t>
    </r>
  </si>
  <si>
    <r>
      <t>北京市交通委员会1</t>
    </r>
    <r>
      <rPr>
        <sz val="11"/>
        <color rgb="FF000000"/>
        <rFont val="宋体"/>
        <family val="3"/>
        <charset val="134"/>
      </rPr>
      <t>70</t>
    </r>
  </si>
  <si>
    <t>其中：当年财政拨款</t>
    <phoneticPr fontId="11" type="noConversion"/>
  </si>
  <si>
    <t>上年结转资金</t>
    <phoneticPr fontId="11" type="noConversion"/>
  </si>
  <si>
    <t>（2020年度）</t>
    <phoneticPr fontId="11" type="noConversion"/>
  </si>
  <si>
    <t>实际完成情况综述</t>
    <phoneticPr fontId="11" type="noConversion"/>
  </si>
  <si>
    <t>预期目标综述</t>
    <phoneticPr fontId="11" type="noConversion"/>
  </si>
  <si>
    <t>年度资金总额：</t>
    <phoneticPr fontId="11" type="noConversion"/>
  </si>
  <si>
    <r>
      <t>全年预算数（B</t>
    </r>
    <r>
      <rPr>
        <sz val="11"/>
        <color theme="1"/>
        <rFont val="宋体"/>
        <family val="3"/>
        <charset val="134"/>
        <scheme val="minor"/>
      </rPr>
      <t>)</t>
    </r>
    <phoneticPr fontId="11" type="noConversion"/>
  </si>
  <si>
    <t>全年执行数（C）</t>
    <phoneticPr fontId="11" type="noConversion"/>
  </si>
  <si>
    <r>
      <t>执行率（C/</t>
    </r>
    <r>
      <rPr>
        <sz val="11"/>
        <color theme="1"/>
        <rFont val="宋体"/>
        <family val="3"/>
        <charset val="134"/>
        <scheme val="minor"/>
      </rPr>
      <t>B</t>
    </r>
    <r>
      <rPr>
        <sz val="11"/>
        <color theme="1"/>
        <rFont val="宋体"/>
        <family val="3"/>
        <charset val="134"/>
        <scheme val="minor"/>
      </rPr>
      <t>)</t>
    </r>
    <phoneticPr fontId="11" type="noConversion"/>
  </si>
  <si>
    <t>效益指标
（40分）</t>
    <phoneticPr fontId="11" type="noConversion"/>
  </si>
  <si>
    <t>大兴机场保障经费</t>
    <phoneticPr fontId="11" type="noConversion"/>
  </si>
  <si>
    <t>做为交通运输行业行政服务管理机构对大兴机场进行日常监管工作，以及各个重点时期的运输服务保障工作，不断提高行业管理水平和服务能力。</t>
    <phoneticPr fontId="11" type="noConversion"/>
  </si>
  <si>
    <t>增编人数</t>
    <phoneticPr fontId="11" type="noConversion"/>
  </si>
  <si>
    <r>
      <t>1</t>
    </r>
    <r>
      <rPr>
        <sz val="11"/>
        <color theme="1"/>
        <rFont val="宋体"/>
        <family val="3"/>
        <charset val="134"/>
        <scheme val="minor"/>
      </rPr>
      <t>0</t>
    </r>
    <r>
      <rPr>
        <sz val="11"/>
        <color theme="1"/>
        <rFont val="宋体"/>
        <family val="3"/>
        <charset val="134"/>
        <scheme val="minor"/>
      </rPr>
      <t>个</t>
    </r>
    <phoneticPr fontId="11" type="noConversion"/>
  </si>
  <si>
    <t>7个</t>
    <phoneticPr fontId="11" type="noConversion"/>
  </si>
  <si>
    <r>
      <t>增加编制1</t>
    </r>
    <r>
      <rPr>
        <sz val="11"/>
        <color theme="1"/>
        <rFont val="宋体"/>
        <family val="3"/>
        <charset val="134"/>
        <scheme val="minor"/>
      </rPr>
      <t>0人，目前有7人。</t>
    </r>
    <phoneticPr fontId="11" type="noConversion"/>
  </si>
  <si>
    <t>资金支付进度</t>
    <phoneticPr fontId="11" type="noConversion"/>
  </si>
  <si>
    <t>项目预算控制数</t>
    <phoneticPr fontId="11" type="noConversion"/>
  </si>
  <si>
    <t>8.25万元</t>
    <phoneticPr fontId="11" type="noConversion"/>
  </si>
  <si>
    <t>2.23万元</t>
    <phoneticPr fontId="11" type="noConversion"/>
  </si>
  <si>
    <t>北京市交通委员会丰台运输管理分局</t>
    <phoneticPr fontId="11" type="noConversion"/>
  </si>
  <si>
    <t>时效指标
（25分）</t>
    <phoneticPr fontId="11" type="noConversion"/>
  </si>
  <si>
    <t>按月完成</t>
    <phoneticPr fontId="11" type="noConversion"/>
  </si>
  <si>
    <t>保障丰台运管分局大兴机场现场保障组人员的正常办公</t>
  </si>
  <si>
    <t>得到保障</t>
    <phoneticPr fontId="11" type="noConversion"/>
  </si>
  <si>
    <t>支撑资料不充分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</si>
</sst>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name val="宋体"/>
      <family val="3"/>
      <charset val="134"/>
      <scheme val="minor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7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0" fontId="12" fillId="0" borderId="0" xfId="0" applyFont="1">
      <alignment vertical="center"/>
    </xf>
    <xf numFmtId="0" fontId="12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176" fontId="12" fillId="0" borderId="8" xfId="0" applyNumberFormat="1" applyFont="1" applyFill="1" applyBorder="1" applyAlignment="1">
      <alignment horizontal="center" vertical="center" wrapText="1"/>
    </xf>
    <xf numFmtId="10" fontId="12" fillId="0" borderId="8" xfId="0" applyNumberFormat="1" applyFont="1" applyFill="1" applyBorder="1" applyAlignment="1">
      <alignment horizontal="center" vertical="center"/>
    </xf>
    <xf numFmtId="176" fontId="12" fillId="0" borderId="8" xfId="0" applyNumberFormat="1" applyFont="1" applyBorder="1" applyAlignment="1">
      <alignment horizontal="center" vertical="center" wrapText="1"/>
    </xf>
    <xf numFmtId="0" fontId="12" fillId="0" borderId="8" xfId="9" applyFont="1" applyFill="1" applyBorder="1" applyAlignment="1">
      <alignment horizontal="center" vertical="center" wrapText="1"/>
    </xf>
    <xf numFmtId="0" fontId="14" fillId="0" borderId="3" xfId="4" applyFont="1" applyBorder="1" applyAlignment="1">
      <alignment vertical="center" wrapText="1"/>
    </xf>
    <xf numFmtId="0" fontId="12" fillId="0" borderId="0" xfId="0" applyFont="1" applyBorder="1">
      <alignment vertical="center"/>
    </xf>
    <xf numFmtId="0" fontId="19" fillId="0" borderId="8" xfId="9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2" fillId="0" borderId="8" xfId="0" applyFont="1" applyBorder="1" applyAlignment="1">
      <alignment vertical="center"/>
    </xf>
    <xf numFmtId="0" fontId="13" fillId="0" borderId="8" xfId="0" applyFont="1" applyFill="1" applyBorder="1" applyAlignment="1">
      <alignment vertical="center"/>
    </xf>
    <xf numFmtId="0" fontId="18" fillId="0" borderId="5" xfId="0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18" fillId="0" borderId="8" xfId="0" applyFont="1" applyFill="1" applyBorder="1" applyAlignment="1">
      <alignment vertical="center"/>
    </xf>
    <xf numFmtId="176" fontId="8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8" xfId="9" applyFont="1" applyFill="1" applyBorder="1" applyAlignment="1">
      <alignment horizontal="center" vertical="center" wrapText="1"/>
    </xf>
    <xf numFmtId="0" fontId="14" fillId="0" borderId="13" xfId="6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16" fillId="0" borderId="4" xfId="0" applyNumberFormat="1" applyFont="1" applyBorder="1" applyAlignment="1">
      <alignment horizontal="center" vertical="center" wrapText="1"/>
    </xf>
    <xf numFmtId="0" fontId="16" fillId="0" borderId="5" xfId="0" applyNumberFormat="1" applyFont="1" applyBorder="1" applyAlignment="1">
      <alignment horizontal="center" vertical="center" wrapText="1"/>
    </xf>
    <xf numFmtId="0" fontId="16" fillId="0" borderId="4" xfId="0" applyFont="1" applyBorder="1">
      <alignment vertical="center"/>
    </xf>
    <xf numFmtId="0" fontId="16" fillId="0" borderId="5" xfId="0" applyFont="1" applyBorder="1">
      <alignment vertical="center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textRotation="255"/>
    </xf>
    <xf numFmtId="0" fontId="12" fillId="0" borderId="15" xfId="0" applyFont="1" applyBorder="1" applyAlignment="1">
      <alignment horizontal="center" vertical="center" textRotation="255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4" xfId="0" applyFont="1" applyBorder="1" applyAlignment="1">
      <alignment horizontal="center" vertical="center" textRotation="255"/>
    </xf>
    <xf numFmtId="0" fontId="14" fillId="0" borderId="13" xfId="6" applyFont="1" applyBorder="1" applyAlignment="1">
      <alignment horizontal="center" vertical="center" wrapText="1"/>
    </xf>
    <xf numFmtId="0" fontId="14" fillId="0" borderId="14" xfId="6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 wrapText="1"/>
    </xf>
    <xf numFmtId="0" fontId="14" fillId="0" borderId="8" xfId="4" applyFont="1" applyBorder="1" applyAlignment="1">
      <alignment horizontal="center" vertical="center" wrapText="1"/>
    </xf>
    <xf numFmtId="0" fontId="14" fillId="0" borderId="8" xfId="4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workbookViewId="0">
      <selection activeCell="I28" sqref="I28"/>
    </sheetView>
  </sheetViews>
  <sheetFormatPr defaultColWidth="9" defaultRowHeight="13.5"/>
  <cols>
    <col min="1" max="1" width="4.125" customWidth="1"/>
    <col min="2" max="3" width="9.25" customWidth="1"/>
    <col min="4" max="4" width="19.25" customWidth="1"/>
    <col min="5" max="5" width="15.125" style="2" customWidth="1"/>
    <col min="6" max="6" width="14" style="2" customWidth="1"/>
    <col min="7" max="7" width="15" style="2" customWidth="1"/>
    <col min="8" max="8" width="12.25" customWidth="1"/>
    <col min="9" max="9" width="12.625" customWidth="1"/>
    <col min="10" max="10" width="8.5" style="3" bestFit="1" customWidth="1"/>
    <col min="11" max="11" width="11.625" customWidth="1"/>
  </cols>
  <sheetData>
    <row r="1" spans="1:11" ht="2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22.5">
      <c r="A2" s="38" t="s">
        <v>0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s="1" customFormat="1" ht="22.5">
      <c r="A3" s="40" t="s">
        <v>32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8.25" customHeight="1">
      <c r="A4" s="4"/>
      <c r="B4" s="4"/>
      <c r="C4" s="4"/>
      <c r="D4" s="4"/>
      <c r="E4" s="5"/>
      <c r="F4" s="5"/>
      <c r="G4" s="5"/>
      <c r="H4" s="4"/>
      <c r="I4" s="4"/>
      <c r="J4" s="6"/>
      <c r="K4" s="4"/>
    </row>
    <row r="5" spans="1:11" s="7" customFormat="1" ht="20.25" customHeight="1">
      <c r="A5" s="28" t="s">
        <v>1</v>
      </c>
      <c r="B5" s="29"/>
      <c r="C5" s="30"/>
      <c r="D5" s="34" t="s">
        <v>40</v>
      </c>
      <c r="E5" s="35"/>
      <c r="F5" s="35"/>
      <c r="G5" s="35"/>
      <c r="H5" s="35"/>
      <c r="I5" s="35"/>
      <c r="J5" s="35"/>
      <c r="K5" s="36"/>
    </row>
    <row r="6" spans="1:11" s="7" customFormat="1" ht="20.25" customHeight="1">
      <c r="A6" s="28" t="s">
        <v>2</v>
      </c>
      <c r="B6" s="29"/>
      <c r="C6" s="30"/>
      <c r="D6" s="31" t="s">
        <v>29</v>
      </c>
      <c r="E6" s="32"/>
      <c r="F6" s="33"/>
      <c r="G6" s="28" t="s">
        <v>3</v>
      </c>
      <c r="H6" s="30"/>
      <c r="I6" s="34" t="s">
        <v>50</v>
      </c>
      <c r="J6" s="35"/>
      <c r="K6" s="36"/>
    </row>
    <row r="7" spans="1:11" s="7" customFormat="1" ht="20.25" customHeight="1">
      <c r="A7" s="49" t="s">
        <v>4</v>
      </c>
      <c r="B7" s="50"/>
      <c r="C7" s="51"/>
      <c r="D7" s="19"/>
      <c r="E7" s="10" t="s">
        <v>5</v>
      </c>
      <c r="F7" s="10" t="s">
        <v>36</v>
      </c>
      <c r="G7" s="10" t="s">
        <v>37</v>
      </c>
      <c r="H7" s="10" t="s">
        <v>28</v>
      </c>
      <c r="I7" s="23" t="s">
        <v>38</v>
      </c>
      <c r="J7" s="10" t="s">
        <v>6</v>
      </c>
      <c r="K7" s="8" t="s">
        <v>7</v>
      </c>
    </row>
    <row r="8" spans="1:11" s="7" customFormat="1" ht="17.25" customHeight="1">
      <c r="A8" s="52"/>
      <c r="B8" s="53"/>
      <c r="C8" s="54"/>
      <c r="D8" s="19" t="s">
        <v>35</v>
      </c>
      <c r="E8" s="74">
        <v>8.25</v>
      </c>
      <c r="F8" s="75">
        <v>8.25</v>
      </c>
      <c r="G8" s="74">
        <v>2.23</v>
      </c>
      <c r="H8" s="8">
        <v>10</v>
      </c>
      <c r="I8" s="11">
        <f>+G8/F8</f>
        <v>0.27030303030303032</v>
      </c>
      <c r="J8" s="10">
        <f>IF(H8*I8&lt;10,H8*I8,10)</f>
        <v>2.7030303030303031</v>
      </c>
      <c r="K8" s="46" t="s">
        <v>8</v>
      </c>
    </row>
    <row r="9" spans="1:11" s="7" customFormat="1" ht="18" customHeight="1">
      <c r="A9" s="52"/>
      <c r="B9" s="53"/>
      <c r="C9" s="54"/>
      <c r="D9" s="22" t="s">
        <v>30</v>
      </c>
      <c r="E9" s="74">
        <v>8.25</v>
      </c>
      <c r="F9" s="75">
        <v>8.25</v>
      </c>
      <c r="G9" s="74">
        <v>2.23</v>
      </c>
      <c r="H9" s="8"/>
      <c r="I9" s="11"/>
      <c r="J9" s="10"/>
      <c r="K9" s="47"/>
    </row>
    <row r="10" spans="1:11" s="7" customFormat="1" ht="18" customHeight="1">
      <c r="A10" s="52"/>
      <c r="B10" s="53"/>
      <c r="C10" s="54"/>
      <c r="D10" s="22" t="s">
        <v>31</v>
      </c>
      <c r="E10" s="20"/>
      <c r="F10" s="17"/>
      <c r="G10" s="8"/>
      <c r="H10" s="8"/>
      <c r="I10" s="8"/>
      <c r="J10" s="12"/>
      <c r="K10" s="47"/>
    </row>
    <row r="11" spans="1:11" s="7" customFormat="1" ht="21.75" customHeight="1">
      <c r="A11" s="55"/>
      <c r="B11" s="56"/>
      <c r="C11" s="57"/>
      <c r="D11" s="22" t="s">
        <v>9</v>
      </c>
      <c r="E11" s="21"/>
      <c r="F11" s="17"/>
      <c r="G11" s="8"/>
      <c r="H11" s="8"/>
      <c r="I11" s="8"/>
      <c r="J11" s="12"/>
      <c r="K11" s="48"/>
    </row>
    <row r="12" spans="1:11" s="7" customFormat="1" ht="25.5" customHeight="1">
      <c r="A12" s="58" t="s">
        <v>10</v>
      </c>
      <c r="B12" s="41" t="s">
        <v>34</v>
      </c>
      <c r="C12" s="42"/>
      <c r="D12" s="42"/>
      <c r="E12" s="42"/>
      <c r="F12" s="43"/>
      <c r="G12" s="41" t="s">
        <v>33</v>
      </c>
      <c r="H12" s="44"/>
      <c r="I12" s="44"/>
      <c r="J12" s="44"/>
      <c r="K12" s="45"/>
    </row>
    <row r="13" spans="1:11" s="7" customFormat="1" ht="63.75" customHeight="1">
      <c r="A13" s="59"/>
      <c r="B13" s="60" t="s">
        <v>41</v>
      </c>
      <c r="C13" s="61"/>
      <c r="D13" s="61"/>
      <c r="E13" s="61"/>
      <c r="F13" s="62"/>
      <c r="G13" s="60" t="s">
        <v>41</v>
      </c>
      <c r="H13" s="61"/>
      <c r="I13" s="61"/>
      <c r="J13" s="61"/>
      <c r="K13" s="62"/>
    </row>
    <row r="14" spans="1:11" s="7" customFormat="1" ht="25.9" customHeight="1">
      <c r="A14" s="58" t="s">
        <v>11</v>
      </c>
      <c r="B14" s="9" t="s">
        <v>12</v>
      </c>
      <c r="C14" s="8" t="s">
        <v>13</v>
      </c>
      <c r="D14" s="8" t="s">
        <v>14</v>
      </c>
      <c r="E14" s="8" t="s">
        <v>15</v>
      </c>
      <c r="F14" s="9" t="s">
        <v>16</v>
      </c>
      <c r="G14" s="8" t="s">
        <v>17</v>
      </c>
      <c r="H14" s="70" t="s">
        <v>7</v>
      </c>
      <c r="I14" s="71"/>
      <c r="J14" s="12" t="s">
        <v>6</v>
      </c>
      <c r="K14" s="9" t="s">
        <v>18</v>
      </c>
    </row>
    <row r="15" spans="1:11" s="7" customFormat="1" ht="41.25" customHeight="1">
      <c r="A15" s="65"/>
      <c r="B15" s="66" t="s">
        <v>19</v>
      </c>
      <c r="C15" s="26" t="s">
        <v>20</v>
      </c>
      <c r="D15" s="14" t="s">
        <v>42</v>
      </c>
      <c r="E15" s="25">
        <v>15</v>
      </c>
      <c r="F15" s="25" t="s">
        <v>43</v>
      </c>
      <c r="G15" s="25" t="s">
        <v>44</v>
      </c>
      <c r="H15" s="49" t="s">
        <v>25</v>
      </c>
      <c r="I15" s="51"/>
      <c r="J15" s="25">
        <f>7/10*E15</f>
        <v>10.5</v>
      </c>
      <c r="K15" s="27" t="s">
        <v>45</v>
      </c>
    </row>
    <row r="16" spans="1:11" s="7" customFormat="1" ht="46.5" customHeight="1">
      <c r="A16" s="65"/>
      <c r="B16" s="67"/>
      <c r="C16" s="26" t="s">
        <v>51</v>
      </c>
      <c r="D16" s="14" t="s">
        <v>46</v>
      </c>
      <c r="E16" s="24">
        <v>25</v>
      </c>
      <c r="F16" s="25" t="s">
        <v>52</v>
      </c>
      <c r="G16" s="25" t="s">
        <v>52</v>
      </c>
      <c r="H16" s="52"/>
      <c r="I16" s="54"/>
      <c r="J16" s="25">
        <v>25</v>
      </c>
      <c r="K16" s="24"/>
    </row>
    <row r="17" spans="1:11" s="7" customFormat="1" ht="62.25" customHeight="1">
      <c r="A17" s="65"/>
      <c r="B17" s="67"/>
      <c r="C17" s="26" t="s">
        <v>21</v>
      </c>
      <c r="D17" s="14" t="s">
        <v>47</v>
      </c>
      <c r="E17" s="24">
        <v>10</v>
      </c>
      <c r="F17" s="16" t="s">
        <v>48</v>
      </c>
      <c r="G17" s="16" t="s">
        <v>49</v>
      </c>
      <c r="H17" s="68" t="s">
        <v>27</v>
      </c>
      <c r="I17" s="69"/>
      <c r="J17" s="25">
        <v>10</v>
      </c>
      <c r="K17" s="24"/>
    </row>
    <row r="18" spans="1:11" s="7" customFormat="1" ht="187.5" customHeight="1">
      <c r="A18" s="65"/>
      <c r="B18" s="26" t="s">
        <v>22</v>
      </c>
      <c r="C18" s="26" t="s">
        <v>39</v>
      </c>
      <c r="D18" s="14" t="s">
        <v>26</v>
      </c>
      <c r="E18" s="8">
        <v>40</v>
      </c>
      <c r="F18" s="25" t="s">
        <v>53</v>
      </c>
      <c r="G18" s="25" t="s">
        <v>54</v>
      </c>
      <c r="H18" s="49" t="s">
        <v>23</v>
      </c>
      <c r="I18" s="51"/>
      <c r="J18" s="13">
        <v>38</v>
      </c>
      <c r="K18" s="27" t="s">
        <v>55</v>
      </c>
    </row>
    <row r="19" spans="1:11" s="7" customFormat="1" ht="25.5" customHeight="1">
      <c r="A19" s="72" t="s">
        <v>24</v>
      </c>
      <c r="B19" s="72"/>
      <c r="C19" s="72"/>
      <c r="D19" s="72"/>
      <c r="E19" s="72"/>
      <c r="F19" s="72"/>
      <c r="G19" s="72"/>
      <c r="H19" s="72"/>
      <c r="I19" s="72"/>
      <c r="J19" s="12">
        <f>J8+SUM(J15:J18)</f>
        <v>86.203030303030303</v>
      </c>
      <c r="K19" s="18"/>
    </row>
    <row r="20" spans="1:11" s="15" customFormat="1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</row>
    <row r="21" spans="1:11" s="7" customFormat="1">
      <c r="A21" s="73"/>
      <c r="B21" s="73"/>
      <c r="C21" s="73"/>
      <c r="D21" s="73"/>
      <c r="E21" s="73"/>
      <c r="F21" s="73"/>
      <c r="G21" s="73"/>
      <c r="H21" s="73"/>
      <c r="I21" s="73"/>
      <c r="J21" s="73"/>
      <c r="K21" s="73"/>
    </row>
    <row r="22" spans="1:11" s="7" customFormat="1">
      <c r="A22" s="73"/>
      <c r="B22" s="73"/>
      <c r="C22" s="73"/>
      <c r="D22" s="73"/>
      <c r="E22" s="73"/>
      <c r="F22" s="73"/>
      <c r="G22" s="73"/>
      <c r="H22" s="73"/>
      <c r="I22" s="73"/>
      <c r="J22" s="73"/>
      <c r="K22" s="73"/>
    </row>
    <row r="23" spans="1:11" s="7" customFormat="1">
      <c r="A23" s="63"/>
      <c r="B23" s="64"/>
      <c r="C23" s="64"/>
      <c r="D23" s="64"/>
      <c r="E23" s="64"/>
      <c r="F23" s="64"/>
      <c r="G23" s="64"/>
      <c r="H23" s="64"/>
      <c r="I23" s="64"/>
      <c r="J23" s="64"/>
      <c r="K23" s="64"/>
    </row>
    <row r="24" spans="1:11" s="7" customFormat="1">
      <c r="A24" s="63"/>
      <c r="B24" s="63"/>
      <c r="C24" s="63"/>
      <c r="D24" s="63"/>
      <c r="E24" s="63"/>
      <c r="F24" s="63"/>
      <c r="G24" s="63"/>
      <c r="H24" s="63"/>
      <c r="I24" s="63"/>
      <c r="J24" s="63"/>
      <c r="K24" s="63"/>
    </row>
  </sheetData>
  <mergeCells count="28">
    <mergeCell ref="A24:K24"/>
    <mergeCell ref="A23:K23"/>
    <mergeCell ref="A14:A18"/>
    <mergeCell ref="B15:B17"/>
    <mergeCell ref="H15:I16"/>
    <mergeCell ref="H17:I17"/>
    <mergeCell ref="H18:I18"/>
    <mergeCell ref="H14:I14"/>
    <mergeCell ref="A19:I19"/>
    <mergeCell ref="A20:K20"/>
    <mergeCell ref="A21:K21"/>
    <mergeCell ref="A22:K22"/>
    <mergeCell ref="B12:F12"/>
    <mergeCell ref="G12:K12"/>
    <mergeCell ref="K8:K11"/>
    <mergeCell ref="A7:C11"/>
    <mergeCell ref="A12:A13"/>
    <mergeCell ref="B13:F13"/>
    <mergeCell ref="G13:K13"/>
    <mergeCell ref="A6:C6"/>
    <mergeCell ref="D6:F6"/>
    <mergeCell ref="G6:H6"/>
    <mergeCell ref="I6:K6"/>
    <mergeCell ref="A1:K1"/>
    <mergeCell ref="A2:K2"/>
    <mergeCell ref="A3:K3"/>
    <mergeCell ref="A5:C5"/>
    <mergeCell ref="D5:K5"/>
  </mergeCells>
  <phoneticPr fontId="11" type="noConversion"/>
  <pageMargins left="0.35433070866141736" right="0.35433070866141736" top="0.39370078740157483" bottom="0.39370078740157483" header="0.51181102362204722" footer="0.5118110236220472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12.综合类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</cp:lastModifiedBy>
  <cp:lastPrinted>2021-05-28T02:58:03Z</cp:lastPrinted>
  <dcterms:created xsi:type="dcterms:W3CDTF">2018-03-28T06:56:00Z</dcterms:created>
  <dcterms:modified xsi:type="dcterms:W3CDTF">2021-05-28T02:58:09Z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