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005" windowHeight="6870" tabRatio="930"/>
  </bookViews>
  <sheets>
    <sheet name="12.综合类" sheetId="25" r:id="rId1"/>
  </sheets>
  <calcPr calcId="144525"/>
</workbook>
</file>

<file path=xl/calcChain.xml><?xml version="1.0" encoding="utf-8"?>
<calcChain xmlns="http://schemas.openxmlformats.org/spreadsheetml/2006/main">
  <c r="J24" i="25" l="1"/>
  <c r="J8" i="25"/>
  <c r="I8" i="25"/>
</calcChain>
</file>

<file path=xl/sharedStrings.xml><?xml version="1.0" encoding="utf-8"?>
<sst xmlns="http://schemas.openxmlformats.org/spreadsheetml/2006/main" count="76" uniqueCount="66">
  <si>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</si>
  <si>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</si>
  <si>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</si>
  <si>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安全生产监管与应急工作经费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</si>
  <si>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</si>
  <si>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</si>
  <si>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</si>
  <si>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</si>
  <si>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</si>
  <si>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</si>
  <si>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</si>
  <si>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</si>
  <si>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</si>
  <si>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</si>
  <si>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</si>
  <si>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</si>
  <si>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</si>
  <si>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</si>
  <si>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</si>
  <si>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</si>
  <si>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</si>
  <si>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</si>
  <si>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</si>
  <si>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</si>
  <si>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交通运输安全生产各专项工作预案、方案、安排等文件的编制、修订；安全生产教育培训、宣传活动费用；安全应急演练筹划、组织、实施过程中产生的费用。</t>
  </si>
  <si>
    <t>受新冠疫情影响，按照市政府、市交通委防疫工作要求，存在人员聚集的培训教育及宣传活动均未能举办，其中培训主要采取个人自学的形式完成。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</si>
  <si>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</si>
  <si>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</si>
  <si>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</si>
  <si>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</si>
  <si>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</si>
  <si>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</si>
  <si>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</si>
  <si>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</si>
  <si>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</si>
  <si>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</si>
  <si>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组织安全生产教育培训</t>
  </si>
  <si>
    <t>1次</t>
  </si>
  <si>
    <t>完成值达到指标值，记满分；未达到指标值，按B/A或A/B*该指标分值记分。(即较小的数/大数*该指标分值）</t>
  </si>
  <si>
    <t>组织安全生产教育培训人数</t>
  </si>
  <si>
    <t>100人</t>
  </si>
  <si>
    <t>400人</t>
  </si>
  <si>
    <t>组织安全生产宣传活动</t>
  </si>
  <si>
    <t>2次</t>
  </si>
  <si>
    <t>受疫情影响</t>
  </si>
  <si>
    <t>质量指标
（13分）</t>
  </si>
  <si>
    <t>宣传力度及覆盖面</t>
  </si>
  <si>
    <t>≥6000人次</t>
  </si>
  <si>
    <t>≥0</t>
  </si>
  <si>
    <t>培训覆盖率</t>
  </si>
  <si>
    <t>≥30%</t>
  </si>
  <si>
    <t>≥90%</t>
  </si>
  <si>
    <t>时效指标
（12分）</t>
  </si>
  <si>
    <t>成本指标
（10分）</t>
  </si>
  <si>
    <t>项目预算控制数</t>
  </si>
  <si>
    <t>12万元</t>
  </si>
  <si>
    <t>11.95万元</t>
  </si>
  <si>
    <t>在预算控制范围内得满分，超出预算按A/B*该指标分值计分</t>
  </si>
  <si>
    <t>效
果
指
标
(40分)</t>
  </si>
  <si>
    <t>效益指标
（40分）</t>
  </si>
  <si>
    <t>安全生产监管业务水平</t>
  </si>
  <si>
    <t>行业安全监管水平得到提升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</si>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</sst>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15" fillId="0" borderId="0"/>
  </cellStyleXfs>
  <cellXfs count="6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8" fillId="0" borderId="13" xfId="6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11" fillId="0" borderId="8" xfId="1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5" xfId="0" applyFont="1" applyFill="1" applyBorder="1" applyAlignment="1">
      <alignment horizontal="center" vertical="center" textRotation="255"/>
    </xf>
    <xf numFmtId="0" fontId="8" fillId="0" borderId="13" xfId="6" applyFont="1" applyFill="1" applyBorder="1" applyAlignment="1">
      <alignment horizontal="center" vertical="center" wrapText="1"/>
    </xf>
    <xf numFmtId="0" fontId="8" fillId="0" borderId="15" xfId="6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topLeftCell="A15" zoomScaleNormal="100" workbookViewId="0">
      <selection activeCell="E22" sqref="E22"/>
    </sheetView>
  </sheetViews>
  <sheetFormatPr defaultColWidth="9" defaultRowHeight="13.5"/>
  <cols>
    <col min="1" max="1" width="4.125" style="4" customWidth="1"/>
    <col min="2" max="3" width="9.25" style="4" customWidth="1"/>
    <col min="4" max="4" width="20" style="4" customWidth="1"/>
    <col min="5" max="5" width="10.375" style="5" customWidth="1"/>
    <col min="6" max="6" width="13.375" style="5" customWidth="1"/>
    <col min="7" max="7" width="14.875" style="5" customWidth="1"/>
    <col min="8" max="8" width="13.125" style="4" customWidth="1"/>
    <col min="9" max="9" width="13.375" style="4" customWidth="1"/>
    <col min="10" max="10" width="8.5" style="6" customWidth="1"/>
    <col min="11" max="11" width="10.5" style="4" customWidth="1"/>
    <col min="12" max="16384" width="9" style="4"/>
  </cols>
  <sheetData>
    <row r="1" spans="1:11" ht="2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2.5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s="1" customFormat="1" ht="22.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8.25" customHeight="1">
      <c r="A4" s="7"/>
      <c r="B4" s="7"/>
      <c r="C4" s="7"/>
      <c r="D4" s="7"/>
      <c r="E4" s="8"/>
      <c r="F4" s="8"/>
      <c r="G4" s="8"/>
      <c r="H4" s="7"/>
      <c r="I4" s="7"/>
      <c r="J4" s="23"/>
      <c r="K4" s="7"/>
    </row>
    <row r="5" spans="1:11" s="2" customFormat="1" ht="20.25" customHeight="1">
      <c r="A5" s="30" t="s">
        <v>2</v>
      </c>
      <c r="B5" s="31"/>
      <c r="C5" s="32"/>
      <c r="D5" s="30" t="s">
        <v>3</v>
      </c>
      <c r="E5" s="31"/>
      <c r="F5" s="31"/>
      <c r="G5" s="31"/>
      <c r="H5" s="31"/>
      <c r="I5" s="31"/>
      <c r="J5" s="31"/>
      <c r="K5" s="32"/>
    </row>
    <row r="6" spans="1:11" s="2" customFormat="1" ht="20.25" customHeight="1">
      <c r="A6" s="30" t="s">
        <v>4</v>
      </c>
      <c r="B6" s="31"/>
      <c r="C6" s="32"/>
      <c r="D6" s="33" t="s">
        <v>5</v>
      </c>
      <c r="E6" s="34"/>
      <c r="F6" s="35"/>
      <c r="G6" s="30" t="s">
        <v>6</v>
      </c>
      <c r="H6" s="32"/>
      <c r="I6" s="30" t="s">
        <v>7</v>
      </c>
      <c r="J6" s="31"/>
      <c r="K6" s="32"/>
    </row>
    <row r="7" spans="1:11" s="2" customFormat="1" ht="41.1" customHeight="1">
      <c r="A7" s="46" t="s">
        <v>8</v>
      </c>
      <c r="B7" s="61"/>
      <c r="C7" s="47"/>
      <c r="D7" s="10"/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</row>
    <row r="8" spans="1:11" s="2" customFormat="1" ht="17.25" customHeight="1">
      <c r="A8" s="59"/>
      <c r="B8" s="62"/>
      <c r="C8" s="60"/>
      <c r="D8" s="10" t="s">
        <v>16</v>
      </c>
      <c r="E8" s="9">
        <v>12</v>
      </c>
      <c r="F8" s="12">
        <v>12</v>
      </c>
      <c r="G8" s="12">
        <v>11.954000000000001</v>
      </c>
      <c r="H8" s="13">
        <v>10</v>
      </c>
      <c r="I8" s="24">
        <f>+G8/F8</f>
        <v>0.99616666666666698</v>
      </c>
      <c r="J8" s="11">
        <f>IF(H8*I8&lt;10,H8*I8,10)</f>
        <v>9.9616666666666696</v>
      </c>
      <c r="K8" s="56" t="s">
        <v>17</v>
      </c>
    </row>
    <row r="9" spans="1:11" s="2" customFormat="1" ht="18" customHeight="1">
      <c r="A9" s="59"/>
      <c r="B9" s="62"/>
      <c r="C9" s="60"/>
      <c r="D9" s="14" t="s">
        <v>18</v>
      </c>
      <c r="E9" s="9"/>
      <c r="F9" s="12"/>
      <c r="G9" s="12"/>
      <c r="H9" s="13"/>
      <c r="I9" s="24"/>
      <c r="J9" s="11"/>
      <c r="K9" s="57"/>
    </row>
    <row r="10" spans="1:11" s="2" customFormat="1" ht="18" customHeight="1">
      <c r="A10" s="59"/>
      <c r="B10" s="62"/>
      <c r="C10" s="60"/>
      <c r="D10" s="14" t="s">
        <v>19</v>
      </c>
      <c r="E10" s="15"/>
      <c r="F10" s="13"/>
      <c r="G10" s="13"/>
      <c r="H10" s="13"/>
      <c r="I10" s="13"/>
      <c r="J10" s="11"/>
      <c r="K10" s="57"/>
    </row>
    <row r="11" spans="1:11" s="2" customFormat="1" ht="21.75" customHeight="1">
      <c r="A11" s="63"/>
      <c r="B11" s="64"/>
      <c r="C11" s="65"/>
      <c r="D11" s="14" t="s">
        <v>20</v>
      </c>
      <c r="E11" s="9">
        <v>12</v>
      </c>
      <c r="F11" s="12">
        <v>12</v>
      </c>
      <c r="G11" s="12">
        <v>11.954000000000001</v>
      </c>
      <c r="H11" s="13"/>
      <c r="I11" s="13"/>
      <c r="J11" s="11"/>
      <c r="K11" s="58"/>
    </row>
    <row r="12" spans="1:11" s="2" customFormat="1" ht="19.5" customHeight="1">
      <c r="A12" s="51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40"/>
    </row>
    <row r="13" spans="1:11" s="2" customFormat="1" ht="58.5" customHeight="1">
      <c r="A13" s="52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pans="1:11" s="2" customFormat="1" ht="25.9" customHeight="1">
      <c r="A14" s="51" t="s">
        <v>26</v>
      </c>
      <c r="B14" s="16" t="s">
        <v>27</v>
      </c>
      <c r="C14" s="13" t="s">
        <v>28</v>
      </c>
      <c r="D14" s="13" t="s">
        <v>29</v>
      </c>
      <c r="E14" s="13" t="s">
        <v>30</v>
      </c>
      <c r="F14" s="16" t="s">
        <v>31</v>
      </c>
      <c r="G14" s="13" t="s">
        <v>32</v>
      </c>
      <c r="H14" s="44" t="s">
        <v>15</v>
      </c>
      <c r="I14" s="45"/>
      <c r="J14" s="11" t="s">
        <v>14</v>
      </c>
      <c r="K14" s="16" t="s">
        <v>33</v>
      </c>
    </row>
    <row r="15" spans="1:11" s="2" customFormat="1">
      <c r="A15" s="53"/>
      <c r="B15" s="54" t="s">
        <v>34</v>
      </c>
      <c r="C15" s="54" t="s">
        <v>35</v>
      </c>
      <c r="D15" s="18" t="s">
        <v>36</v>
      </c>
      <c r="E15" s="19">
        <v>2</v>
      </c>
      <c r="F15" s="19" t="s">
        <v>37</v>
      </c>
      <c r="G15" s="19" t="s">
        <v>37</v>
      </c>
      <c r="H15" s="46" t="s">
        <v>38</v>
      </c>
      <c r="I15" s="47"/>
      <c r="J15" s="20">
        <v>2</v>
      </c>
      <c r="K15" s="13"/>
    </row>
    <row r="16" spans="1:11" s="2" customFormat="1" ht="27">
      <c r="A16" s="53"/>
      <c r="B16" s="55"/>
      <c r="C16" s="55"/>
      <c r="D16" s="18" t="s">
        <v>39</v>
      </c>
      <c r="E16" s="19">
        <v>10</v>
      </c>
      <c r="F16" s="19" t="s">
        <v>40</v>
      </c>
      <c r="G16" s="19" t="s">
        <v>41</v>
      </c>
      <c r="H16" s="59"/>
      <c r="I16" s="60"/>
      <c r="J16" s="20">
        <v>10</v>
      </c>
      <c r="K16" s="13"/>
    </row>
    <row r="17" spans="1:11" s="2" customFormat="1">
      <c r="A17" s="53"/>
      <c r="B17" s="55"/>
      <c r="C17" s="55"/>
      <c r="D17" s="18" t="s">
        <v>42</v>
      </c>
      <c r="E17" s="19">
        <v>3</v>
      </c>
      <c r="F17" s="19" t="s">
        <v>43</v>
      </c>
      <c r="G17" s="19">
        <v>0</v>
      </c>
      <c r="H17" s="59"/>
      <c r="I17" s="60"/>
      <c r="J17" s="20">
        <v>0</v>
      </c>
      <c r="K17" s="16" t="s">
        <v>44</v>
      </c>
    </row>
    <row r="18" spans="1:11" s="2" customFormat="1">
      <c r="A18" s="53"/>
      <c r="B18" s="55"/>
      <c r="C18" s="54" t="s">
        <v>45</v>
      </c>
      <c r="D18" s="18" t="s">
        <v>46</v>
      </c>
      <c r="E18" s="20">
        <v>5.5</v>
      </c>
      <c r="F18" s="20" t="s">
        <v>47</v>
      </c>
      <c r="G18" s="20" t="s">
        <v>48</v>
      </c>
      <c r="H18" s="59"/>
      <c r="I18" s="60"/>
      <c r="J18" s="20">
        <v>0</v>
      </c>
      <c r="K18" s="16" t="s">
        <v>44</v>
      </c>
    </row>
    <row r="19" spans="1:11" s="2" customFormat="1">
      <c r="A19" s="53"/>
      <c r="B19" s="55"/>
      <c r="C19" s="55"/>
      <c r="D19" s="18" t="s">
        <v>49</v>
      </c>
      <c r="E19" s="20">
        <v>7.5</v>
      </c>
      <c r="F19" s="20" t="s">
        <v>50</v>
      </c>
      <c r="G19" s="20" t="s">
        <v>51</v>
      </c>
      <c r="H19" s="59"/>
      <c r="I19" s="60"/>
      <c r="J19" s="20">
        <v>7.5</v>
      </c>
      <c r="K19" s="16"/>
    </row>
    <row r="20" spans="1:11" s="2" customFormat="1">
      <c r="A20" s="53"/>
      <c r="B20" s="55"/>
      <c r="C20" s="54" t="s">
        <v>52</v>
      </c>
      <c r="D20" s="18" t="s">
        <v>42</v>
      </c>
      <c r="E20" s="13">
        <v>6</v>
      </c>
      <c r="F20" s="20" t="s">
        <v>43</v>
      </c>
      <c r="G20" s="20">
        <v>0</v>
      </c>
      <c r="H20" s="59"/>
      <c r="I20" s="60"/>
      <c r="J20" s="20">
        <v>0</v>
      </c>
      <c r="K20" s="16" t="s">
        <v>44</v>
      </c>
    </row>
    <row r="21" spans="1:11" s="2" customFormat="1">
      <c r="A21" s="53"/>
      <c r="B21" s="55"/>
      <c r="C21" s="55"/>
      <c r="D21" s="18" t="s">
        <v>36</v>
      </c>
      <c r="E21" s="13">
        <v>6</v>
      </c>
      <c r="F21" s="20" t="s">
        <v>37</v>
      </c>
      <c r="G21" s="20" t="s">
        <v>37</v>
      </c>
      <c r="H21" s="59"/>
      <c r="I21" s="60"/>
      <c r="J21" s="20">
        <v>6</v>
      </c>
      <c r="K21" s="13"/>
    </row>
    <row r="22" spans="1:11" s="2" customFormat="1" ht="33.75" customHeight="1">
      <c r="A22" s="53"/>
      <c r="B22" s="55"/>
      <c r="C22" s="17" t="s">
        <v>53</v>
      </c>
      <c r="D22" s="18" t="s">
        <v>54</v>
      </c>
      <c r="E22" s="13">
        <v>10</v>
      </c>
      <c r="F22" s="21" t="s">
        <v>55</v>
      </c>
      <c r="G22" s="21" t="s">
        <v>56</v>
      </c>
      <c r="H22" s="46" t="s">
        <v>57</v>
      </c>
      <c r="I22" s="47"/>
      <c r="J22" s="20">
        <v>10</v>
      </c>
      <c r="K22" s="13"/>
    </row>
    <row r="23" spans="1:11" s="2" customFormat="1" ht="225.6" customHeight="1">
      <c r="A23" s="53"/>
      <c r="B23" s="17" t="s">
        <v>58</v>
      </c>
      <c r="C23" s="17" t="s">
        <v>59</v>
      </c>
      <c r="D23" s="22" t="s">
        <v>60</v>
      </c>
      <c r="E23" s="13">
        <v>40</v>
      </c>
      <c r="F23" s="20" t="s">
        <v>61</v>
      </c>
      <c r="G23" s="20" t="s">
        <v>62</v>
      </c>
      <c r="H23" s="46" t="s">
        <v>63</v>
      </c>
      <c r="I23" s="47"/>
      <c r="J23" s="20">
        <v>37</v>
      </c>
      <c r="K23" s="16" t="s">
        <v>64</v>
      </c>
    </row>
    <row r="24" spans="1:11" s="2" customFormat="1" ht="25.5" customHeight="1">
      <c r="A24" s="48" t="s">
        <v>65</v>
      </c>
      <c r="B24" s="48"/>
      <c r="C24" s="48"/>
      <c r="D24" s="48"/>
      <c r="E24" s="48"/>
      <c r="F24" s="48"/>
      <c r="G24" s="48"/>
      <c r="H24" s="48"/>
      <c r="I24" s="48"/>
      <c r="J24" s="11">
        <f>J8+SUM(J15:J23)</f>
        <v>82.461666666666702</v>
      </c>
      <c r="K24" s="25"/>
    </row>
    <row r="25" spans="1:11" s="3" customFormat="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 s="2" customFormat="1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</row>
    <row r="27" spans="1:11" s="2" customFormat="1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</row>
    <row r="28" spans="1:11" s="2" customFormat="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s="2" customFormat="1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</row>
  </sheetData>
  <mergeCells count="31">
    <mergeCell ref="A29:K29"/>
    <mergeCell ref="A12:A13"/>
    <mergeCell ref="A14:A23"/>
    <mergeCell ref="B15:B22"/>
    <mergeCell ref="C15:C17"/>
    <mergeCell ref="C18:C19"/>
    <mergeCell ref="C20:C21"/>
    <mergeCell ref="H15:I21"/>
    <mergeCell ref="A24:I24"/>
    <mergeCell ref="A25:K25"/>
    <mergeCell ref="A26:K26"/>
    <mergeCell ref="A27:K27"/>
    <mergeCell ref="A28:K28"/>
    <mergeCell ref="B13:F13"/>
    <mergeCell ref="G13:K13"/>
    <mergeCell ref="H14:I14"/>
    <mergeCell ref="H22:I22"/>
    <mergeCell ref="H23:I23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16" type="noConversion"/>
  <pageMargins left="0.35433070866141703" right="0.35433070866141703" top="0.39370078740157499" bottom="0.39370078740157499" header="0.511811023622047" footer="0.511811023622047"/>
  <pageSetup paperSize="9" scale="7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井然</cp:lastModifiedBy>
  <cp:lastPrinted>2021-05-28T05:14:00Z</cp:lastPrinted>
  <dcterms:created xsi:type="dcterms:W3CDTF">2018-03-28T06:56:00Z</dcterms:created>
  <dcterms:modified xsi:type="dcterms:W3CDTF">2021-09-02T07:02:13Z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