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5600" windowHeight="7590" tabRatio="930"/>
  </bookViews>
  <sheets>
    <sheet name="12.综合类" sheetId="25" r:id="rId1"/>
  </sheets>
  <calcPr calcId="125725"/>
</workbook>
</file>

<file path=xl/calcChain.xml><?xml version="1.0" encoding="utf-8"?>
<calcChain xmlns="http://schemas.openxmlformats.org/spreadsheetml/2006/main">
  <c r="I8" i="25"/>
  <c r="J8" l="1"/>
  <c r="J23" s="1"/>
</calcChain>
</file>

<file path=xl/sharedStrings.xml><?xml version="1.0" encoding="utf-8"?>
<sst xmlns="http://schemas.openxmlformats.org/spreadsheetml/2006/main" count="72" uniqueCount="64">
  <si>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</si>
  <si>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</si>
  <si>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</si>
  <si>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</si>
  <si>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</si>
  <si>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</si>
  <si>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</si>
  <si>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</si>
  <si>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</si>
  <si>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</si>
  <si>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</si>
  <si>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</si>
  <si>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</si>
  <si>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</si>
  <si>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</si>
  <si>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</si>
  <si>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</si>
  <si>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</si>
  <si>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</si>
  <si>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</si>
  <si>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</si>
  <si>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</si>
  <si>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</si>
  <si>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</si>
  <si>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</si>
  <si>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</si>
  <si>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</si>
  <si>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经济效益</t>
  </si>
  <si>
    <t>完成值达到指标值，记满分；未达到指标值，按B/A或A/B*该指标分值记分。(即较小的数/大数*该指标分值）</t>
  </si>
  <si>
    <t>在预算控制范围内得满分，超出预算按A/B*该指标分值计分</t>
  </si>
  <si>
    <t>得到提升</t>
  </si>
  <si>
    <r>
      <rPr>
        <sz val="11"/>
        <color theme="1"/>
        <rFont val="宋体"/>
        <family val="3"/>
        <charset val="134"/>
      </rPr>
      <t>分值（1</t>
    </r>
    <r>
      <rPr>
        <sz val="11"/>
        <color indexed="8"/>
        <rFont val="宋体"/>
        <family val="3"/>
        <charset val="134"/>
      </rPr>
      <t>0分）</t>
    </r>
  </si>
  <si>
    <r>
      <t>北京市交通委员会1</t>
    </r>
    <r>
      <rPr>
        <sz val="11"/>
        <color rgb="FF000000"/>
        <rFont val="宋体"/>
        <family val="3"/>
        <charset val="134"/>
      </rPr>
      <t>70</t>
    </r>
  </si>
  <si>
    <t>（2020年度）</t>
    <phoneticPr fontId="11" type="noConversion"/>
  </si>
  <si>
    <t>实际完成情况综述</t>
    <phoneticPr fontId="11" type="noConversion"/>
  </si>
  <si>
    <t>时效指标
（12分）</t>
    <phoneticPr fontId="11" type="noConversion"/>
  </si>
  <si>
    <t>2020年实际完成《北京市城市道路电梯养护维修定额》、北京市城市隧道运行维护预算定额及经费指标、北京市城市道路快速路年度养护经费修编（快速路部分）等年度2020年度目标中的全部10项成果文件。</t>
    <phoneticPr fontId="11" type="noConversion"/>
  </si>
  <si>
    <t>完成成果文件数量</t>
  </si>
  <si>
    <t>共10项，分别为《北京市城市道路电梯养护维修定额》、北京市城市隧道运行维护预算定额及经费指标、北京市城市道路快速路年度养护经费修编（快速路部分）、北京市城市道路养护维修定额项目的前期研究、北京市普通公路养护工程估算指标、《北京市城市道路补充巡查费用定额》、2020年道路工程补充定额管理、《北京市普通公路隧道养护经费指标》、绿化工程、路网设施及乡村公路养护编制办法修订、营改增和蓝天保卫战等政策对养护工程费用增减的研究与测算。</t>
  </si>
  <si>
    <t>通过专家评审</t>
  </si>
  <si>
    <t>通过站内验收</t>
  </si>
  <si>
    <t>6月底完成3项</t>
  </si>
  <si>
    <t>12月底完成7项</t>
  </si>
  <si>
    <t>3项</t>
    <phoneticPr fontId="11" type="noConversion"/>
  </si>
  <si>
    <t>7项</t>
    <phoneticPr fontId="11" type="noConversion"/>
  </si>
  <si>
    <t>196万元</t>
    <phoneticPr fontId="11" type="noConversion"/>
  </si>
  <si>
    <t>可持续影响</t>
  </si>
  <si>
    <t>完成定额标准测算，颁布定额标准，为控制和规范预算编制工作提供支撑。</t>
  </si>
  <si>
    <t>定额标准的修订和颁布，可以在一定时期内作为造价控制过程中参照的标准。</t>
    <phoneticPr fontId="11" type="noConversion"/>
  </si>
  <si>
    <t>2020年北京市道路工程定额及指标编制修订</t>
    <phoneticPr fontId="11" type="noConversion"/>
  </si>
  <si>
    <t>全年预算数（B)</t>
    <phoneticPr fontId="11" type="noConversion"/>
  </si>
  <si>
    <t>上年结转资金</t>
    <phoneticPr fontId="11" type="noConversion"/>
  </si>
  <si>
    <t>≥100%</t>
    <phoneticPr fontId="11" type="noConversion"/>
  </si>
  <si>
    <t>效益指标
（40分）</t>
    <phoneticPr fontId="11" type="noConversion"/>
  </si>
  <si>
    <t>北京市道路工程造价定额管理站</t>
    <phoneticPr fontId="11" type="noConversion"/>
  </si>
  <si>
    <t>全年执行数（C）</t>
    <phoneticPr fontId="11" type="noConversion"/>
  </si>
  <si>
    <t>执行率（C/B)</t>
    <phoneticPr fontId="11" type="noConversion"/>
  </si>
  <si>
    <t>年度资金总额：</t>
    <phoneticPr fontId="11" type="noConversion"/>
  </si>
  <si>
    <t>其中：当年财政拨款</t>
    <phoneticPr fontId="11" type="noConversion"/>
  </si>
  <si>
    <t>预期目标综述</t>
    <phoneticPr fontId="11" type="noConversion"/>
  </si>
  <si>
    <t>年度目标：2020年完成《北京市城市道路电梯养护维修定额》、北京市城市隧道运行维护预算定额及经费指标、北京市城市道路快速路年度养护经费修编（快速路部分）、北京市城市道路养护维修定额项目的前期研究、北京市普通公路养护工程估算指标、《北京市城市道路补充巡查费用定额》、2020年道路工程补充定额、《北京市普通公路隧道养护经费指标》、绿化工程、路网设施及乡村公路养护编制办法修订、营改增、蓝天保卫战等政策对养护工程费用增减的研究与测算等10项成果文件的编制工作。</t>
    <phoneticPr fontId="11" type="noConversion"/>
  </si>
  <si>
    <t>10项</t>
    <phoneticPr fontId="11" type="noConversion"/>
  </si>
  <si>
    <t>195.99982万元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</si>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</sst>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4" fillId="0" borderId="3" xfId="4" applyFont="1" applyBorder="1" applyAlignment="1">
      <alignment vertical="center" wrapText="1"/>
    </xf>
    <xf numFmtId="0" fontId="12" fillId="0" borderId="0" xfId="0" applyFont="1" applyBorder="1">
      <alignment vertical="center"/>
    </xf>
    <xf numFmtId="0" fontId="16" fillId="0" borderId="8" xfId="9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10" fontId="8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9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textRotation="255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center" vertical="center" wrapText="1"/>
    </xf>
    <xf numFmtId="0" fontId="14" fillId="0" borderId="8" xfId="4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view="pageBreakPreview" topLeftCell="A19" zoomScale="60" zoomScaleNormal="100" workbookViewId="0">
      <selection activeCell="K21" sqref="K21:K22"/>
    </sheetView>
  </sheetViews>
  <sheetFormatPr defaultColWidth="9" defaultRowHeight="13.5"/>
  <cols>
    <col min="1" max="1" width="4.125" customWidth="1"/>
    <col min="2" max="3" width="9.25" customWidth="1"/>
    <col min="4" max="4" width="18.125" customWidth="1"/>
    <col min="5" max="5" width="15.125" style="2" customWidth="1"/>
    <col min="6" max="6" width="33.25" style="2" customWidth="1"/>
    <col min="7" max="7" width="15.25" style="2" customWidth="1"/>
    <col min="8" max="8" width="12" customWidth="1"/>
    <col min="9" max="9" width="13.375" bestFit="1" customWidth="1"/>
    <col min="10" max="10" width="8.5" style="3" bestFit="1" customWidth="1"/>
    <col min="11" max="11" width="12.375" customWidth="1"/>
  </cols>
  <sheetData>
    <row r="1" spans="1:11" ht="2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2.5">
      <c r="A2" s="61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s="1" customFormat="1" ht="22.5">
      <c r="A3" s="63" t="s">
        <v>33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8.25" customHeight="1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7" customFormat="1" ht="20.25" customHeight="1">
      <c r="A5" s="54" t="s">
        <v>1</v>
      </c>
      <c r="B5" s="55"/>
      <c r="C5" s="56"/>
      <c r="D5" s="54" t="s">
        <v>49</v>
      </c>
      <c r="E5" s="55"/>
      <c r="F5" s="55"/>
      <c r="G5" s="55"/>
      <c r="H5" s="55"/>
      <c r="I5" s="55"/>
      <c r="J5" s="55"/>
      <c r="K5" s="56"/>
    </row>
    <row r="6" spans="1:11" s="7" customFormat="1" ht="20.25" customHeight="1">
      <c r="A6" s="54" t="s">
        <v>2</v>
      </c>
      <c r="B6" s="55"/>
      <c r="C6" s="56"/>
      <c r="D6" s="57" t="s">
        <v>32</v>
      </c>
      <c r="E6" s="58"/>
      <c r="F6" s="59"/>
      <c r="G6" s="54" t="s">
        <v>3</v>
      </c>
      <c r="H6" s="56"/>
      <c r="I6" s="54" t="s">
        <v>54</v>
      </c>
      <c r="J6" s="55"/>
      <c r="K6" s="56"/>
    </row>
    <row r="7" spans="1:11" s="7" customFormat="1" ht="20.25" customHeight="1">
      <c r="A7" s="32" t="s">
        <v>4</v>
      </c>
      <c r="B7" s="48"/>
      <c r="C7" s="33"/>
      <c r="D7" s="11"/>
      <c r="E7" s="13" t="s">
        <v>5</v>
      </c>
      <c r="F7" s="13" t="s">
        <v>50</v>
      </c>
      <c r="G7" s="13" t="s">
        <v>55</v>
      </c>
      <c r="H7" s="13" t="s">
        <v>31</v>
      </c>
      <c r="I7" s="13" t="s">
        <v>56</v>
      </c>
      <c r="J7" s="13" t="s">
        <v>6</v>
      </c>
      <c r="K7" s="16" t="s">
        <v>7</v>
      </c>
    </row>
    <row r="8" spans="1:11" s="7" customFormat="1" ht="17.25" customHeight="1">
      <c r="A8" s="34"/>
      <c r="B8" s="49"/>
      <c r="C8" s="35"/>
      <c r="D8" s="11" t="s">
        <v>57</v>
      </c>
      <c r="E8" s="25">
        <v>196</v>
      </c>
      <c r="F8" s="64">
        <v>196</v>
      </c>
      <c r="G8" s="65">
        <v>195.99982</v>
      </c>
      <c r="H8" s="16">
        <v>10</v>
      </c>
      <c r="I8" s="17">
        <f>+G8/F8</f>
        <v>0.99999908163265305</v>
      </c>
      <c r="J8" s="13">
        <f>IF(H8*I8&lt;10,H8*I8,10)</f>
        <v>9.9999908163265303</v>
      </c>
      <c r="K8" s="45" t="s">
        <v>8</v>
      </c>
    </row>
    <row r="9" spans="1:11" s="7" customFormat="1" ht="18" customHeight="1">
      <c r="A9" s="34"/>
      <c r="B9" s="49"/>
      <c r="C9" s="35"/>
      <c r="D9" s="18" t="s">
        <v>58</v>
      </c>
      <c r="E9" s="25">
        <v>196</v>
      </c>
      <c r="F9" s="64">
        <v>196</v>
      </c>
      <c r="G9" s="65">
        <v>195.99982</v>
      </c>
      <c r="H9" s="16"/>
      <c r="I9" s="17"/>
      <c r="J9" s="13"/>
      <c r="K9" s="46"/>
    </row>
    <row r="10" spans="1:11" s="7" customFormat="1" ht="18" customHeight="1">
      <c r="A10" s="34"/>
      <c r="B10" s="49"/>
      <c r="C10" s="35"/>
      <c r="D10" s="18" t="s">
        <v>51</v>
      </c>
      <c r="E10" s="19"/>
      <c r="F10" s="20"/>
      <c r="G10" s="16"/>
      <c r="H10" s="16"/>
      <c r="I10" s="16"/>
      <c r="J10" s="21"/>
      <c r="K10" s="46"/>
    </row>
    <row r="11" spans="1:11" s="7" customFormat="1" ht="21.75" customHeight="1">
      <c r="A11" s="50"/>
      <c r="B11" s="51"/>
      <c r="C11" s="52"/>
      <c r="D11" s="18" t="s">
        <v>9</v>
      </c>
      <c r="E11" s="12"/>
      <c r="F11" s="20"/>
      <c r="G11" s="16"/>
      <c r="H11" s="16"/>
      <c r="I11" s="16"/>
      <c r="J11" s="21"/>
      <c r="K11" s="47"/>
    </row>
    <row r="12" spans="1:11" s="7" customFormat="1" ht="25.5" customHeight="1">
      <c r="A12" s="28" t="s">
        <v>10</v>
      </c>
      <c r="B12" s="40" t="s">
        <v>59</v>
      </c>
      <c r="C12" s="41"/>
      <c r="D12" s="41"/>
      <c r="E12" s="41"/>
      <c r="F12" s="42"/>
      <c r="G12" s="40" t="s">
        <v>34</v>
      </c>
      <c r="H12" s="43"/>
      <c r="I12" s="43"/>
      <c r="J12" s="43"/>
      <c r="K12" s="44"/>
    </row>
    <row r="13" spans="1:11" s="7" customFormat="1" ht="98.25" customHeight="1">
      <c r="A13" s="53"/>
      <c r="B13" s="66" t="s">
        <v>60</v>
      </c>
      <c r="C13" s="67"/>
      <c r="D13" s="67"/>
      <c r="E13" s="67"/>
      <c r="F13" s="68"/>
      <c r="G13" s="66" t="s">
        <v>36</v>
      </c>
      <c r="H13" s="67"/>
      <c r="I13" s="67"/>
      <c r="J13" s="67"/>
      <c r="K13" s="68"/>
    </row>
    <row r="14" spans="1:11" s="7" customFormat="1" ht="25.9" customHeight="1">
      <c r="A14" s="28" t="s">
        <v>11</v>
      </c>
      <c r="B14" s="22" t="s">
        <v>12</v>
      </c>
      <c r="C14" s="16" t="s">
        <v>13</v>
      </c>
      <c r="D14" s="16" t="s">
        <v>14</v>
      </c>
      <c r="E14" s="16" t="s">
        <v>15</v>
      </c>
      <c r="F14" s="22" t="s">
        <v>16</v>
      </c>
      <c r="G14" s="16" t="s">
        <v>17</v>
      </c>
      <c r="H14" s="36" t="s">
        <v>7</v>
      </c>
      <c r="I14" s="37"/>
      <c r="J14" s="21" t="s">
        <v>6</v>
      </c>
      <c r="K14" s="22" t="s">
        <v>18</v>
      </c>
    </row>
    <row r="15" spans="1:11" s="7" customFormat="1" ht="175.5">
      <c r="A15" s="29"/>
      <c r="B15" s="30" t="s">
        <v>19</v>
      </c>
      <c r="C15" s="15" t="s">
        <v>20</v>
      </c>
      <c r="D15" s="8" t="s">
        <v>37</v>
      </c>
      <c r="E15" s="14">
        <v>15</v>
      </c>
      <c r="F15" s="14" t="s">
        <v>38</v>
      </c>
      <c r="G15" s="14" t="s">
        <v>61</v>
      </c>
      <c r="H15" s="32" t="s">
        <v>28</v>
      </c>
      <c r="I15" s="33"/>
      <c r="J15" s="14">
        <v>15</v>
      </c>
      <c r="K15" s="16"/>
    </row>
    <row r="16" spans="1:11" s="7" customFormat="1" ht="37.5" customHeight="1">
      <c r="A16" s="29"/>
      <c r="B16" s="31"/>
      <c r="C16" s="30" t="s">
        <v>21</v>
      </c>
      <c r="D16" s="8" t="s">
        <v>39</v>
      </c>
      <c r="E16" s="23">
        <v>6.5</v>
      </c>
      <c r="F16" s="14" t="s">
        <v>52</v>
      </c>
      <c r="G16" s="14" t="s">
        <v>52</v>
      </c>
      <c r="H16" s="34"/>
      <c r="I16" s="35"/>
      <c r="J16" s="14">
        <v>6.5</v>
      </c>
      <c r="K16" s="16"/>
    </row>
    <row r="17" spans="1:11" s="7" customFormat="1" ht="37.5" customHeight="1">
      <c r="A17" s="29"/>
      <c r="B17" s="31"/>
      <c r="C17" s="31"/>
      <c r="D17" s="8" t="s">
        <v>40</v>
      </c>
      <c r="E17" s="23">
        <v>6.5</v>
      </c>
      <c r="F17" s="14" t="s">
        <v>52</v>
      </c>
      <c r="G17" s="14" t="s">
        <v>52</v>
      </c>
      <c r="H17" s="34"/>
      <c r="I17" s="35"/>
      <c r="J17" s="14">
        <v>6.5</v>
      </c>
      <c r="K17" s="16"/>
    </row>
    <row r="18" spans="1:11" s="7" customFormat="1" ht="34.5" customHeight="1">
      <c r="A18" s="29"/>
      <c r="B18" s="31"/>
      <c r="C18" s="30" t="s">
        <v>35</v>
      </c>
      <c r="D18" s="8" t="s">
        <v>41</v>
      </c>
      <c r="E18" s="16">
        <v>6</v>
      </c>
      <c r="F18" s="14" t="s">
        <v>43</v>
      </c>
      <c r="G18" s="14" t="s">
        <v>43</v>
      </c>
      <c r="H18" s="34"/>
      <c r="I18" s="35"/>
      <c r="J18" s="14">
        <v>6</v>
      </c>
      <c r="K18" s="16"/>
    </row>
    <row r="19" spans="1:11" s="7" customFormat="1" ht="34.5" customHeight="1">
      <c r="A19" s="29"/>
      <c r="B19" s="31"/>
      <c r="C19" s="31"/>
      <c r="D19" s="8" t="s">
        <v>42</v>
      </c>
      <c r="E19" s="16">
        <v>6</v>
      </c>
      <c r="F19" s="14" t="s">
        <v>44</v>
      </c>
      <c r="G19" s="14" t="s">
        <v>44</v>
      </c>
      <c r="H19" s="34"/>
      <c r="I19" s="35"/>
      <c r="J19" s="14">
        <v>6</v>
      </c>
      <c r="K19" s="16"/>
    </row>
    <row r="20" spans="1:11" s="7" customFormat="1" ht="43.5" customHeight="1">
      <c r="A20" s="29"/>
      <c r="B20" s="31"/>
      <c r="C20" s="15" t="s">
        <v>22</v>
      </c>
      <c r="D20" s="8" t="s">
        <v>23</v>
      </c>
      <c r="E20" s="16">
        <v>10</v>
      </c>
      <c r="F20" s="10" t="s">
        <v>45</v>
      </c>
      <c r="G20" s="10" t="s">
        <v>62</v>
      </c>
      <c r="H20" s="32" t="s">
        <v>29</v>
      </c>
      <c r="I20" s="33"/>
      <c r="J20" s="14">
        <v>10</v>
      </c>
      <c r="K20" s="16"/>
    </row>
    <row r="21" spans="1:11" s="7" customFormat="1" ht="104.25" customHeight="1">
      <c r="A21" s="29"/>
      <c r="B21" s="30" t="s">
        <v>24</v>
      </c>
      <c r="C21" s="30" t="s">
        <v>53</v>
      </c>
      <c r="D21" s="8" t="s">
        <v>27</v>
      </c>
      <c r="E21" s="16">
        <v>20</v>
      </c>
      <c r="F21" s="14" t="s">
        <v>47</v>
      </c>
      <c r="G21" s="14" t="s">
        <v>30</v>
      </c>
      <c r="H21" s="32" t="s">
        <v>25</v>
      </c>
      <c r="I21" s="33"/>
      <c r="J21" s="14">
        <v>17</v>
      </c>
      <c r="K21" s="69" t="s">
        <v>63</v>
      </c>
    </row>
    <row r="22" spans="1:11" s="7" customFormat="1" ht="104.25" customHeight="1">
      <c r="A22" s="29"/>
      <c r="B22" s="31"/>
      <c r="C22" s="31"/>
      <c r="D22" s="8" t="s">
        <v>46</v>
      </c>
      <c r="E22" s="16">
        <v>20</v>
      </c>
      <c r="F22" s="14" t="s">
        <v>48</v>
      </c>
      <c r="G22" s="14" t="s">
        <v>30</v>
      </c>
      <c r="H22" s="34"/>
      <c r="I22" s="35"/>
      <c r="J22" s="14">
        <v>17</v>
      </c>
      <c r="K22" s="69"/>
    </row>
    <row r="23" spans="1:11" s="7" customFormat="1" ht="25.5" customHeight="1">
      <c r="A23" s="38" t="s">
        <v>26</v>
      </c>
      <c r="B23" s="38"/>
      <c r="C23" s="38"/>
      <c r="D23" s="38"/>
      <c r="E23" s="38"/>
      <c r="F23" s="38"/>
      <c r="G23" s="38"/>
      <c r="H23" s="38"/>
      <c r="I23" s="38"/>
      <c r="J23" s="21">
        <f>J8+SUM(J15:J22)</f>
        <v>93.99999081632653</v>
      </c>
      <c r="K23" s="24"/>
    </row>
    <row r="24" spans="1:11" s="9" customFormat="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1" s="7" customForma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1" s="7" customForma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</row>
    <row r="27" spans="1:11" s="7" customFormat="1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1" s="7" customFormat="1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</row>
  </sheetData>
  <mergeCells count="33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A26:K26"/>
    <mergeCell ref="B12:F12"/>
    <mergeCell ref="G12:K12"/>
    <mergeCell ref="K8:K11"/>
    <mergeCell ref="A7:C11"/>
    <mergeCell ref="A12:A13"/>
    <mergeCell ref="B13:F13"/>
    <mergeCell ref="G13:K13"/>
    <mergeCell ref="K21:K22"/>
    <mergeCell ref="A28:K28"/>
    <mergeCell ref="A27:K27"/>
    <mergeCell ref="A14:A22"/>
    <mergeCell ref="B15:B20"/>
    <mergeCell ref="B21:B22"/>
    <mergeCell ref="C16:C17"/>
    <mergeCell ref="C18:C19"/>
    <mergeCell ref="C21:C22"/>
    <mergeCell ref="H15:I19"/>
    <mergeCell ref="H20:I20"/>
    <mergeCell ref="H21:I22"/>
    <mergeCell ref="H14:I14"/>
    <mergeCell ref="A23:I23"/>
    <mergeCell ref="A24:K24"/>
    <mergeCell ref="A25:K25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delljxds8</cp:lastModifiedBy>
  <cp:lastPrinted>2021-05-28T02:57:46Z</cp:lastPrinted>
  <dcterms:created xsi:type="dcterms:W3CDTF">2018-03-28T06:56:00Z</dcterms:created>
  <dcterms:modified xsi:type="dcterms:W3CDTF">2021-05-28T02:57:53Z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