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90" windowWidth="15600" windowHeight="7560" tabRatio="930"/>
  </bookViews>
  <sheets>
    <sheet name="12.综合类" sheetId="25" r:id="rId1"/>
  </sheets>
  <definedNames>
    <definedName name="_xlnm.Print_Area" localSheetId="0">'12.综合类'!$A$1:$K$20</definedName>
  </definedNames>
  <calcPr calcId="144525"/>
</workbook>
</file>

<file path=xl/calcChain.xml><?xml version="1.0" encoding="utf-8"?>
<calcChain xmlns="http://schemas.openxmlformats.org/spreadsheetml/2006/main">
  <c r="I8" i="25" l="1"/>
  <c r="J8" i="25" l="1"/>
  <c r="J20" i="25" s="1"/>
</calcChain>
</file>

<file path=xl/sharedStrings.xml><?xml version="1.0" encoding="utf-8"?>
<sst xmlns="http://schemas.openxmlformats.org/spreadsheetml/2006/main" count="64" uniqueCount="62">
  <si>
    <r>
      <rPr>
        <b/>
        <sz val="18"/>
        <color indexed="8"/>
        <rFont val="宋体"/>
        <family val="3"/>
        <charset val="134"/>
      </rPr>
      <t>项目支出绩效自评表</t>
    </r>
    <r>
      <rPr>
        <sz val="18"/>
        <color indexed="8"/>
        <rFont val="宋体"/>
        <family val="3"/>
        <charset val="134"/>
      </rPr>
      <t xml:space="preserve"> </t>
    </r>
  </si>
  <si>
    <t>项目名称</t>
  </si>
  <si>
    <t>主管部门及代码</t>
  </si>
  <si>
    <t>实施单位</t>
  </si>
  <si>
    <t>项目资金                    （万元）</t>
  </si>
  <si>
    <t>年初预算数（A）</t>
  </si>
  <si>
    <t>得分</t>
  </si>
  <si>
    <t>得分计算方法</t>
  </si>
  <si>
    <t>执行率*该指标分值，最高不得超过分值上限</t>
  </si>
  <si>
    <t>其他资金</t>
  </si>
  <si>
    <t>年度总体目标</t>
  </si>
  <si>
    <t>绩效指标</t>
  </si>
  <si>
    <t>一级指标</t>
  </si>
  <si>
    <t>二级指标</t>
  </si>
  <si>
    <t>三级指标</t>
  </si>
  <si>
    <t>分值</t>
  </si>
  <si>
    <t>年度指标值(A)</t>
  </si>
  <si>
    <t>全年实际值(B)</t>
  </si>
  <si>
    <t>未完成原因分析</t>
  </si>
  <si>
    <t>产
出
指
标
(50分)</t>
  </si>
  <si>
    <t>数量指标
（15分）</t>
  </si>
  <si>
    <t>质量指标
（13分）</t>
  </si>
  <si>
    <t>成本指标
（10分）</t>
  </si>
  <si>
    <t>项目预算控制数</t>
  </si>
  <si>
    <t>效
果
指
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</si>
  <si>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</si>
  <si>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</si>
  <si>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完成值达到指标值，记满分；未达到指标值，按B/A或A/B*该指标分值记分。(即较小的数/大数*该指标分值）</t>
  </si>
  <si>
    <t>在预算控制范围内得满分，超出预算按A/B*该指标分值计分</t>
  </si>
  <si>
    <t>得到提升</t>
  </si>
  <si>
    <r>
      <rPr>
        <sz val="11"/>
        <color theme="1"/>
        <rFont val="宋体"/>
        <family val="3"/>
        <charset val="134"/>
      </rPr>
      <t>分值（1</t>
    </r>
    <r>
      <rPr>
        <sz val="11"/>
        <color indexed="8"/>
        <rFont val="宋体"/>
        <family val="3"/>
        <charset val="134"/>
      </rPr>
      <t>0分）</t>
    </r>
  </si>
  <si>
    <r>
      <t>北京市交通委员会1</t>
    </r>
    <r>
      <rPr>
        <sz val="11"/>
        <color rgb="FF000000"/>
        <rFont val="宋体"/>
        <family val="3"/>
        <charset val="134"/>
      </rPr>
      <t>70</t>
    </r>
  </si>
  <si>
    <t>其中：当年财政拨款</t>
    <phoneticPr fontId="11" type="noConversion"/>
  </si>
  <si>
    <t>上年结转资金</t>
    <phoneticPr fontId="11" type="noConversion"/>
  </si>
  <si>
    <t>（2020年度）</t>
    <phoneticPr fontId="11" type="noConversion"/>
  </si>
  <si>
    <t>实际完成情况综述</t>
    <phoneticPr fontId="11" type="noConversion"/>
  </si>
  <si>
    <t>预期目标综述</t>
    <phoneticPr fontId="11" type="noConversion"/>
  </si>
  <si>
    <t>时效指标
（12分）</t>
    <phoneticPr fontId="11" type="noConversion"/>
  </si>
  <si>
    <t>年度资金总额：</t>
    <phoneticPr fontId="11" type="noConversion"/>
  </si>
  <si>
    <t>全年执行数（C）</t>
    <phoneticPr fontId="11" type="noConversion"/>
  </si>
  <si>
    <t>效益指标
（40分）</t>
    <phoneticPr fontId="11" type="noConversion"/>
  </si>
  <si>
    <t>2020年造价审查咨询费</t>
    <phoneticPr fontId="11" type="noConversion"/>
  </si>
  <si>
    <t>北京市道路工程造价定额管理站</t>
    <phoneticPr fontId="11" type="noConversion"/>
  </si>
  <si>
    <t>1.完成造价定额站对公路新改建、疏堵等工程预算造价审核工作，撰写造价审核报告报交通委并将初审结果报送委建设处、城建处。上报文件包括：工程造价审核情况的报告（红头文件）、工程造价审核报告（附件）及其附表、造价审核文件软件版。2.完成支付300万元造价审核咨询费。</t>
    <phoneticPr fontId="11" type="noConversion"/>
  </si>
  <si>
    <t>实际完成北京市交通委员会项目投资估算、初设概算、施工图预算及工程变更的造价审核工作</t>
    <phoneticPr fontId="11" type="noConversion"/>
  </si>
  <si>
    <t>审核项目数量</t>
  </si>
  <si>
    <t>审核工作符合文件规定</t>
  </si>
  <si>
    <t>审核工作进度</t>
  </si>
  <si>
    <t>交通运输部《公路工程建设项目概算预算编制办法》（JTG 3830—2018）、《公路工程预算定额》（JTG/T 3832-2018）、《北京市建设工程预算定额》（2012）等文件</t>
  </si>
  <si>
    <t>依据上级单位批转的报送单位请示文件及批复的图纸文件的进度进行审核工作，2020年底前完成全部工作计划</t>
  </si>
  <si>
    <t>300万元</t>
    <phoneticPr fontId="11" type="noConversion"/>
  </si>
  <si>
    <t>通过造价审核工作，合理节约投资，力求用相对合理的资源完成建设目标</t>
  </si>
  <si>
    <t>全年预算数（B)</t>
    <phoneticPr fontId="11" type="noConversion"/>
  </si>
  <si>
    <t>执行率（C/B)</t>
    <phoneticPr fontId="11" type="noConversion"/>
  </si>
  <si>
    <t>≥100%</t>
    <phoneticPr fontId="11" type="noConversion"/>
  </si>
  <si>
    <t>均按时完成审核报告</t>
    <phoneticPr fontId="11" type="noConversion"/>
  </si>
  <si>
    <t>240万元</t>
    <phoneticPr fontId="11" type="noConversion"/>
  </si>
  <si>
    <t>经济效益</t>
    <phoneticPr fontId="11" type="noConversion"/>
  </si>
  <si>
    <t>支撑依据不充分</t>
    <phoneticPr fontId="11" type="noConversion"/>
  </si>
  <si>
    <t>按照交通委下达的工作任务完成全部造价审核工作，预计2020年工程预算造价审核数量不低于28项，其中，投资估算造价咨询≥1项，施工图预算造价咨询≥13项，疏堵造价咨询≥14项，设计变更造价咨询依据实际情况开展。</t>
    <phoneticPr fontId="11" type="noConversion"/>
  </si>
  <si>
    <t>43个，其中，投资估算造价咨询≥2项，施工图预算造价咨询≥9项，疏堵造价咨询≥16项。</t>
    <phoneticPr fontId="11" type="noConversion"/>
  </si>
  <si>
    <t>按实际完成</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</si>
</sst>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9"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sz val="11"/>
      <color theme="1"/>
      <name val="宋体"/>
      <family val="3"/>
      <charset val="134"/>
    </font>
    <font>
      <sz val="11"/>
      <name val="宋体"/>
      <family val="3"/>
      <charset val="134"/>
    </font>
    <font>
      <b/>
      <sz val="11"/>
      <color theme="1"/>
      <name val="宋体"/>
      <family val="3"/>
      <charset val="134"/>
      <scheme val="minor"/>
    </font>
    <font>
      <sz val="11"/>
      <name val="宋体"/>
      <family val="3"/>
      <charset val="134"/>
      <scheme val="minor"/>
    </font>
    <font>
      <sz val="11"/>
      <color rgb="FF000000"/>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xf numFmtId="43" fontId="18" fillId="0" borderId="0" applyFont="0" applyFill="0" applyBorder="0" applyAlignment="0" applyProtection="0">
      <alignment vertical="center"/>
    </xf>
  </cellStyleXfs>
  <cellXfs count="71">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wrapText="1"/>
    </xf>
    <xf numFmtId="0" fontId="12" fillId="0" borderId="0" xfId="0" applyFont="1">
      <alignment vertical="center"/>
    </xf>
    <xf numFmtId="0" fontId="14" fillId="0" borderId="3" xfId="4" applyFont="1" applyBorder="1" applyAlignment="1">
      <alignment vertical="center" wrapText="1"/>
    </xf>
    <xf numFmtId="0" fontId="12" fillId="0" borderId="0" xfId="0" applyFont="1" applyBorder="1">
      <alignment vertical="center"/>
    </xf>
    <xf numFmtId="0" fontId="16" fillId="0" borderId="8" xfId="9" applyFont="1" applyFill="1" applyBorder="1" applyAlignment="1">
      <alignment horizontal="center" vertical="center" wrapText="1"/>
    </xf>
    <xf numFmtId="0" fontId="13" fillId="0" borderId="8" xfId="0" applyFont="1" applyFill="1" applyBorder="1" applyAlignment="1">
      <alignment vertical="center"/>
    </xf>
    <xf numFmtId="0" fontId="13" fillId="0" borderId="5" xfId="0" applyFont="1" applyFill="1" applyBorder="1" applyAlignment="1">
      <alignment vertical="center"/>
    </xf>
    <xf numFmtId="176" fontId="8" fillId="0" borderId="8" xfId="0" applyNumberFormat="1" applyFont="1" applyFill="1" applyBorder="1" applyAlignment="1">
      <alignment horizontal="center" vertical="center" wrapText="1"/>
    </xf>
    <xf numFmtId="0" fontId="8" fillId="0" borderId="8" xfId="9" applyFont="1" applyFill="1" applyBorder="1" applyAlignment="1">
      <alignment horizontal="center" vertical="center" wrapText="1"/>
    </xf>
    <xf numFmtId="9" fontId="8" fillId="0" borderId="8" xfId="9" applyNumberFormat="1" applyFont="1" applyFill="1" applyBorder="1" applyAlignment="1">
      <alignment horizontal="center" vertical="center" wrapText="1"/>
    </xf>
    <xf numFmtId="0" fontId="14" fillId="0" borderId="13" xfId="6" applyFont="1" applyBorder="1" applyAlignment="1">
      <alignment horizontal="center" vertical="center" wrapText="1"/>
    </xf>
    <xf numFmtId="0" fontId="8" fillId="0" borderId="8" xfId="0" applyFont="1" applyBorder="1" applyAlignment="1">
      <alignment horizontal="center" vertical="center"/>
    </xf>
    <xf numFmtId="10" fontId="8" fillId="0" borderId="8" xfId="0" applyNumberFormat="1" applyFont="1" applyFill="1" applyBorder="1" applyAlignment="1">
      <alignment horizontal="center" vertical="center"/>
    </xf>
    <xf numFmtId="0" fontId="10" fillId="0" borderId="8" xfId="0" applyFont="1" applyFill="1" applyBorder="1" applyAlignment="1">
      <alignment vertical="center"/>
    </xf>
    <xf numFmtId="0" fontId="10" fillId="0" borderId="5" xfId="0" applyFont="1" applyFill="1" applyBorder="1" applyAlignment="1">
      <alignment vertical="center"/>
    </xf>
    <xf numFmtId="0" fontId="8" fillId="0" borderId="8" xfId="0" applyFont="1" applyFill="1" applyBorder="1" applyAlignment="1">
      <alignment horizontal="center" vertical="center"/>
    </xf>
    <xf numFmtId="176" fontId="8"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8" xfId="9" applyFont="1" applyBorder="1" applyAlignment="1">
      <alignment horizontal="center" vertical="center" wrapText="1"/>
    </xf>
    <xf numFmtId="0" fontId="8" fillId="0" borderId="8" xfId="0" applyFont="1" applyBorder="1" applyAlignment="1">
      <alignment vertical="center"/>
    </xf>
    <xf numFmtId="43" fontId="13" fillId="0" borderId="5" xfId="15" applyFont="1" applyFill="1" applyBorder="1" applyAlignment="1">
      <alignment vertical="center"/>
    </xf>
    <xf numFmtId="43" fontId="14" fillId="0" borderId="8" xfId="15" applyFont="1" applyFill="1" applyBorder="1" applyAlignment="1">
      <alignment horizontal="right" vertical="center" wrapText="1"/>
    </xf>
    <xf numFmtId="43" fontId="14" fillId="0" borderId="8" xfId="15" applyFont="1" applyBorder="1" applyAlignment="1">
      <alignment horizontal="right" vertical="center" wrapText="1"/>
    </xf>
    <xf numFmtId="43" fontId="8" fillId="0" borderId="5" xfId="15" applyFont="1" applyFill="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4" xfId="0" applyFont="1" applyBorder="1">
      <alignment vertical="center"/>
    </xf>
    <xf numFmtId="0" fontId="8" fillId="0" borderId="5" xfId="0" applyFont="1" applyBorder="1">
      <alignment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0" xfId="0" applyFont="1" applyBorder="1" applyAlignment="1">
      <alignment horizontal="left" vertical="center"/>
    </xf>
    <xf numFmtId="0" fontId="12" fillId="0" borderId="0" xfId="0" applyFont="1" applyBorder="1" applyAlignment="1">
      <alignment horizontal="left" vertical="center"/>
    </xf>
    <xf numFmtId="0" fontId="8" fillId="0" borderId="14" xfId="0" applyFont="1" applyBorder="1" applyAlignment="1">
      <alignment horizontal="center" vertical="center" textRotation="255"/>
    </xf>
    <xf numFmtId="0" fontId="14" fillId="0" borderId="13" xfId="6" applyFont="1" applyBorder="1" applyAlignment="1">
      <alignment horizontal="center" vertical="center" wrapText="1"/>
    </xf>
    <xf numFmtId="0" fontId="14" fillId="0" borderId="14" xfId="6"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8" xfId="0" applyFont="1" applyBorder="1" applyAlignment="1">
      <alignment horizontal="center" vertical="center"/>
    </xf>
    <xf numFmtId="0" fontId="12" fillId="0" borderId="0" xfId="0"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cellXfs>
  <cellStyles count="16">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xfId="15" builtinId="3"/>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view="pageBreakPreview" topLeftCell="A11" zoomScale="85" zoomScaleNormal="100" zoomScaleSheetLayoutView="85" workbookViewId="0">
      <selection activeCell="M15" sqref="M15"/>
    </sheetView>
  </sheetViews>
  <sheetFormatPr defaultColWidth="9" defaultRowHeight="13.5" x14ac:dyDescent="0.15"/>
  <cols>
    <col min="1" max="1" width="4.125" customWidth="1"/>
    <col min="2" max="3" width="9.25" customWidth="1"/>
    <col min="4" max="4" width="20.5" bestFit="1" customWidth="1"/>
    <col min="5" max="5" width="16.25" style="2" bestFit="1" customWidth="1"/>
    <col min="6" max="6" width="15.25" style="2" bestFit="1" customWidth="1"/>
    <col min="7" max="7" width="16.25" style="2" bestFit="1" customWidth="1"/>
    <col min="8" max="8" width="13.125" bestFit="1" customWidth="1"/>
    <col min="9" max="9" width="13.375" bestFit="1" customWidth="1"/>
    <col min="10" max="10" width="8.5" style="3" bestFit="1" customWidth="1"/>
    <col min="11" max="11" width="15.125" customWidth="1"/>
  </cols>
  <sheetData>
    <row r="1" spans="1:11" ht="20.25" x14ac:dyDescent="0.15">
      <c r="A1" s="36"/>
      <c r="B1" s="36"/>
      <c r="C1" s="36"/>
      <c r="D1" s="36"/>
      <c r="E1" s="36"/>
      <c r="F1" s="36"/>
      <c r="G1" s="36"/>
      <c r="H1" s="36"/>
      <c r="I1" s="36"/>
      <c r="J1" s="36"/>
      <c r="K1" s="36"/>
    </row>
    <row r="2" spans="1:11" ht="22.5" x14ac:dyDescent="0.15">
      <c r="A2" s="37" t="s">
        <v>0</v>
      </c>
      <c r="B2" s="38"/>
      <c r="C2" s="38"/>
      <c r="D2" s="38"/>
      <c r="E2" s="38"/>
      <c r="F2" s="38"/>
      <c r="G2" s="38"/>
      <c r="H2" s="38"/>
      <c r="I2" s="38"/>
      <c r="J2" s="38"/>
      <c r="K2" s="38"/>
    </row>
    <row r="3" spans="1:11" s="1" customFormat="1" ht="22.5" x14ac:dyDescent="0.15">
      <c r="A3" s="39" t="s">
        <v>34</v>
      </c>
      <c r="B3" s="39"/>
      <c r="C3" s="39"/>
      <c r="D3" s="39"/>
      <c r="E3" s="39"/>
      <c r="F3" s="39"/>
      <c r="G3" s="39"/>
      <c r="H3" s="39"/>
      <c r="I3" s="39"/>
      <c r="J3" s="39"/>
      <c r="K3" s="39"/>
    </row>
    <row r="4" spans="1:11" ht="8.25" customHeight="1" x14ac:dyDescent="0.15">
      <c r="A4" s="4"/>
      <c r="B4" s="4"/>
      <c r="C4" s="4"/>
      <c r="D4" s="4"/>
      <c r="E4" s="5"/>
      <c r="F4" s="5"/>
      <c r="G4" s="5"/>
      <c r="H4" s="4"/>
      <c r="I4" s="4"/>
      <c r="J4" s="6"/>
      <c r="K4" s="4"/>
    </row>
    <row r="5" spans="1:11" s="7" customFormat="1" ht="20.25" customHeight="1" x14ac:dyDescent="0.15">
      <c r="A5" s="30" t="s">
        <v>1</v>
      </c>
      <c r="B5" s="31"/>
      <c r="C5" s="32"/>
      <c r="D5" s="30" t="s">
        <v>41</v>
      </c>
      <c r="E5" s="31"/>
      <c r="F5" s="31"/>
      <c r="G5" s="31"/>
      <c r="H5" s="31"/>
      <c r="I5" s="31"/>
      <c r="J5" s="31"/>
      <c r="K5" s="32"/>
    </row>
    <row r="6" spans="1:11" s="7" customFormat="1" ht="20.25" customHeight="1" x14ac:dyDescent="0.15">
      <c r="A6" s="30" t="s">
        <v>2</v>
      </c>
      <c r="B6" s="31"/>
      <c r="C6" s="32"/>
      <c r="D6" s="33" t="s">
        <v>31</v>
      </c>
      <c r="E6" s="34"/>
      <c r="F6" s="35"/>
      <c r="G6" s="30" t="s">
        <v>3</v>
      </c>
      <c r="H6" s="32"/>
      <c r="I6" s="30" t="s">
        <v>42</v>
      </c>
      <c r="J6" s="31"/>
      <c r="K6" s="32"/>
    </row>
    <row r="7" spans="1:11" s="7" customFormat="1" ht="20.25" customHeight="1" x14ac:dyDescent="0.15">
      <c r="A7" s="48" t="s">
        <v>4</v>
      </c>
      <c r="B7" s="49"/>
      <c r="C7" s="50"/>
      <c r="D7" s="11"/>
      <c r="E7" s="13" t="s">
        <v>5</v>
      </c>
      <c r="F7" s="13" t="s">
        <v>52</v>
      </c>
      <c r="G7" s="13" t="s">
        <v>39</v>
      </c>
      <c r="H7" s="13" t="s">
        <v>30</v>
      </c>
      <c r="I7" s="13" t="s">
        <v>53</v>
      </c>
      <c r="J7" s="13" t="s">
        <v>6</v>
      </c>
      <c r="K7" s="17" t="s">
        <v>7</v>
      </c>
    </row>
    <row r="8" spans="1:11" s="7" customFormat="1" ht="17.25" customHeight="1" x14ac:dyDescent="0.15">
      <c r="A8" s="51"/>
      <c r="B8" s="52"/>
      <c r="C8" s="53"/>
      <c r="D8" s="11" t="s">
        <v>38</v>
      </c>
      <c r="E8" s="26">
        <v>300</v>
      </c>
      <c r="F8" s="27">
        <v>240</v>
      </c>
      <c r="G8" s="28">
        <v>240</v>
      </c>
      <c r="H8" s="17">
        <v>10</v>
      </c>
      <c r="I8" s="18">
        <f>+G8/F8</f>
        <v>1</v>
      </c>
      <c r="J8" s="13">
        <f>IF(H8*I8&lt;10,H8*I8,10)</f>
        <v>10</v>
      </c>
      <c r="K8" s="45" t="s">
        <v>8</v>
      </c>
    </row>
    <row r="9" spans="1:11" s="7" customFormat="1" ht="18" customHeight="1" x14ac:dyDescent="0.15">
      <c r="A9" s="51"/>
      <c r="B9" s="52"/>
      <c r="C9" s="53"/>
      <c r="D9" s="19" t="s">
        <v>32</v>
      </c>
      <c r="E9" s="29">
        <v>300</v>
      </c>
      <c r="F9" s="27">
        <v>240</v>
      </c>
      <c r="G9" s="28">
        <v>240</v>
      </c>
      <c r="H9" s="17"/>
      <c r="I9" s="18"/>
      <c r="J9" s="13"/>
      <c r="K9" s="46"/>
    </row>
    <row r="10" spans="1:11" s="7" customFormat="1" ht="18" customHeight="1" x14ac:dyDescent="0.15">
      <c r="A10" s="51"/>
      <c r="B10" s="52"/>
      <c r="C10" s="53"/>
      <c r="D10" s="19" t="s">
        <v>33</v>
      </c>
      <c r="E10" s="20"/>
      <c r="F10" s="21"/>
      <c r="G10" s="17"/>
      <c r="H10" s="17"/>
      <c r="I10" s="17"/>
      <c r="J10" s="22"/>
      <c r="K10" s="46"/>
    </row>
    <row r="11" spans="1:11" s="7" customFormat="1" ht="21.75" customHeight="1" x14ac:dyDescent="0.15">
      <c r="A11" s="54"/>
      <c r="B11" s="55"/>
      <c r="C11" s="56"/>
      <c r="D11" s="19" t="s">
        <v>9</v>
      </c>
      <c r="E11" s="12"/>
      <c r="F11" s="21"/>
      <c r="G11" s="17"/>
      <c r="H11" s="17"/>
      <c r="I11" s="17"/>
      <c r="J11" s="22"/>
      <c r="K11" s="47"/>
    </row>
    <row r="12" spans="1:11" s="7" customFormat="1" ht="25.5" customHeight="1" x14ac:dyDescent="0.15">
      <c r="A12" s="57" t="s">
        <v>10</v>
      </c>
      <c r="B12" s="40" t="s">
        <v>36</v>
      </c>
      <c r="C12" s="41"/>
      <c r="D12" s="41"/>
      <c r="E12" s="41"/>
      <c r="F12" s="42"/>
      <c r="G12" s="40" t="s">
        <v>35</v>
      </c>
      <c r="H12" s="43"/>
      <c r="I12" s="43"/>
      <c r="J12" s="43"/>
      <c r="K12" s="44"/>
    </row>
    <row r="13" spans="1:11" s="7" customFormat="1" ht="63.75" customHeight="1" x14ac:dyDescent="0.15">
      <c r="A13" s="58"/>
      <c r="B13" s="68" t="s">
        <v>43</v>
      </c>
      <c r="C13" s="69"/>
      <c r="D13" s="69"/>
      <c r="E13" s="69"/>
      <c r="F13" s="70"/>
      <c r="G13" s="68" t="s">
        <v>44</v>
      </c>
      <c r="H13" s="69"/>
      <c r="I13" s="69"/>
      <c r="J13" s="69"/>
      <c r="K13" s="70"/>
    </row>
    <row r="14" spans="1:11" s="7" customFormat="1" ht="25.9" customHeight="1" x14ac:dyDescent="0.15">
      <c r="A14" s="57" t="s">
        <v>11</v>
      </c>
      <c r="B14" s="23" t="s">
        <v>12</v>
      </c>
      <c r="C14" s="17" t="s">
        <v>13</v>
      </c>
      <c r="D14" s="17" t="s">
        <v>14</v>
      </c>
      <c r="E14" s="17" t="s">
        <v>15</v>
      </c>
      <c r="F14" s="23" t="s">
        <v>16</v>
      </c>
      <c r="G14" s="17" t="s">
        <v>17</v>
      </c>
      <c r="H14" s="64" t="s">
        <v>7</v>
      </c>
      <c r="I14" s="65"/>
      <c r="J14" s="22" t="s">
        <v>6</v>
      </c>
      <c r="K14" s="23" t="s">
        <v>18</v>
      </c>
    </row>
    <row r="15" spans="1:11" s="7" customFormat="1" ht="214.5" customHeight="1" x14ac:dyDescent="0.15">
      <c r="A15" s="61"/>
      <c r="B15" s="62" t="s">
        <v>19</v>
      </c>
      <c r="C15" s="16" t="s">
        <v>20</v>
      </c>
      <c r="D15" s="8" t="s">
        <v>45</v>
      </c>
      <c r="E15" s="14">
        <v>15</v>
      </c>
      <c r="F15" s="14" t="s">
        <v>59</v>
      </c>
      <c r="G15" s="14" t="s">
        <v>60</v>
      </c>
      <c r="H15" s="48" t="s">
        <v>27</v>
      </c>
      <c r="I15" s="50"/>
      <c r="J15" s="14">
        <v>14</v>
      </c>
      <c r="K15" s="17" t="s">
        <v>61</v>
      </c>
    </row>
    <row r="16" spans="1:11" s="7" customFormat="1" ht="148.5" x14ac:dyDescent="0.15">
      <c r="A16" s="61"/>
      <c r="B16" s="63"/>
      <c r="C16" s="16" t="s">
        <v>21</v>
      </c>
      <c r="D16" s="8" t="s">
        <v>46</v>
      </c>
      <c r="E16" s="24">
        <v>13</v>
      </c>
      <c r="F16" s="14" t="s">
        <v>48</v>
      </c>
      <c r="G16" s="15" t="s">
        <v>54</v>
      </c>
      <c r="H16" s="51"/>
      <c r="I16" s="53"/>
      <c r="J16" s="14">
        <v>13</v>
      </c>
      <c r="K16" s="17"/>
    </row>
    <row r="17" spans="1:11" s="7" customFormat="1" ht="94.5" x14ac:dyDescent="0.15">
      <c r="A17" s="61"/>
      <c r="B17" s="63"/>
      <c r="C17" s="16" t="s">
        <v>37</v>
      </c>
      <c r="D17" s="8" t="s">
        <v>47</v>
      </c>
      <c r="E17" s="17">
        <v>12</v>
      </c>
      <c r="F17" s="14" t="s">
        <v>49</v>
      </c>
      <c r="G17" s="14" t="s">
        <v>55</v>
      </c>
      <c r="H17" s="51"/>
      <c r="I17" s="53"/>
      <c r="J17" s="14">
        <v>12</v>
      </c>
      <c r="K17" s="17"/>
    </row>
    <row r="18" spans="1:11" s="7" customFormat="1" ht="45.75" customHeight="1" x14ac:dyDescent="0.15">
      <c r="A18" s="61"/>
      <c r="B18" s="63"/>
      <c r="C18" s="16" t="s">
        <v>22</v>
      </c>
      <c r="D18" s="8" t="s">
        <v>23</v>
      </c>
      <c r="E18" s="17">
        <v>10</v>
      </c>
      <c r="F18" s="10" t="s">
        <v>50</v>
      </c>
      <c r="G18" s="10" t="s">
        <v>56</v>
      </c>
      <c r="H18" s="48" t="s">
        <v>28</v>
      </c>
      <c r="I18" s="50"/>
      <c r="J18" s="14">
        <v>10</v>
      </c>
      <c r="K18" s="17"/>
    </row>
    <row r="19" spans="1:11" s="7" customFormat="1" ht="206.1" customHeight="1" x14ac:dyDescent="0.15">
      <c r="A19" s="61"/>
      <c r="B19" s="16" t="s">
        <v>24</v>
      </c>
      <c r="C19" s="16" t="s">
        <v>40</v>
      </c>
      <c r="D19" s="8" t="s">
        <v>57</v>
      </c>
      <c r="E19" s="17">
        <v>40</v>
      </c>
      <c r="F19" s="14" t="s">
        <v>51</v>
      </c>
      <c r="G19" s="14" t="s">
        <v>29</v>
      </c>
      <c r="H19" s="48" t="s">
        <v>25</v>
      </c>
      <c r="I19" s="50"/>
      <c r="J19" s="14">
        <v>35</v>
      </c>
      <c r="K19" s="23" t="s">
        <v>58</v>
      </c>
    </row>
    <row r="20" spans="1:11" s="7" customFormat="1" ht="25.5" customHeight="1" x14ac:dyDescent="0.15">
      <c r="A20" s="66" t="s">
        <v>26</v>
      </c>
      <c r="B20" s="66"/>
      <c r="C20" s="66"/>
      <c r="D20" s="66"/>
      <c r="E20" s="66"/>
      <c r="F20" s="66"/>
      <c r="G20" s="66"/>
      <c r="H20" s="66"/>
      <c r="I20" s="66"/>
      <c r="J20" s="22">
        <f>J8+SUM(J15:J19)</f>
        <v>94</v>
      </c>
      <c r="K20" s="25"/>
    </row>
    <row r="21" spans="1:11" s="9" customFormat="1" x14ac:dyDescent="0.15">
      <c r="A21" s="60"/>
      <c r="B21" s="60"/>
      <c r="C21" s="60"/>
      <c r="D21" s="60"/>
      <c r="E21" s="60"/>
      <c r="F21" s="60"/>
      <c r="G21" s="60"/>
      <c r="H21" s="60"/>
      <c r="I21" s="60"/>
      <c r="J21" s="60"/>
      <c r="K21" s="60"/>
    </row>
    <row r="22" spans="1:11" s="7" customFormat="1" x14ac:dyDescent="0.15">
      <c r="A22" s="67"/>
      <c r="B22" s="67"/>
      <c r="C22" s="67"/>
      <c r="D22" s="67"/>
      <c r="E22" s="67"/>
      <c r="F22" s="67"/>
      <c r="G22" s="67"/>
      <c r="H22" s="67"/>
      <c r="I22" s="67"/>
      <c r="J22" s="67"/>
      <c r="K22" s="67"/>
    </row>
    <row r="23" spans="1:11" s="7" customFormat="1" x14ac:dyDescent="0.15">
      <c r="A23" s="67"/>
      <c r="B23" s="67"/>
      <c r="C23" s="67"/>
      <c r="D23" s="67"/>
      <c r="E23" s="67"/>
      <c r="F23" s="67"/>
      <c r="G23" s="67"/>
      <c r="H23" s="67"/>
      <c r="I23" s="67"/>
      <c r="J23" s="67"/>
      <c r="K23" s="67"/>
    </row>
    <row r="24" spans="1:11" s="7" customFormat="1" x14ac:dyDescent="0.15">
      <c r="A24" s="59"/>
      <c r="B24" s="60"/>
      <c r="C24" s="60"/>
      <c r="D24" s="60"/>
      <c r="E24" s="60"/>
      <c r="F24" s="60"/>
      <c r="G24" s="60"/>
      <c r="H24" s="60"/>
      <c r="I24" s="60"/>
      <c r="J24" s="60"/>
      <c r="K24" s="60"/>
    </row>
    <row r="25" spans="1:11" s="7" customFormat="1" x14ac:dyDescent="0.15">
      <c r="A25" s="59"/>
      <c r="B25" s="59"/>
      <c r="C25" s="59"/>
      <c r="D25" s="59"/>
      <c r="E25" s="59"/>
      <c r="F25" s="59"/>
      <c r="G25" s="59"/>
      <c r="H25" s="59"/>
      <c r="I25" s="59"/>
      <c r="J25" s="59"/>
      <c r="K25" s="59"/>
    </row>
  </sheetData>
  <mergeCells count="28">
    <mergeCell ref="A25:K25"/>
    <mergeCell ref="A24:K24"/>
    <mergeCell ref="A14:A19"/>
    <mergeCell ref="B15:B18"/>
    <mergeCell ref="H15:I17"/>
    <mergeCell ref="H18:I18"/>
    <mergeCell ref="H19:I19"/>
    <mergeCell ref="H14:I14"/>
    <mergeCell ref="A20:I20"/>
    <mergeCell ref="A21:K21"/>
    <mergeCell ref="A22:K22"/>
    <mergeCell ref="A23:K23"/>
    <mergeCell ref="B12:F12"/>
    <mergeCell ref="G12:K12"/>
    <mergeCell ref="K8:K11"/>
    <mergeCell ref="A7:C11"/>
    <mergeCell ref="A12:A13"/>
    <mergeCell ref="B13:F13"/>
    <mergeCell ref="G13:K13"/>
    <mergeCell ref="A6:C6"/>
    <mergeCell ref="D6:F6"/>
    <mergeCell ref="G6:H6"/>
    <mergeCell ref="I6:K6"/>
    <mergeCell ref="A1:K1"/>
    <mergeCell ref="A2:K2"/>
    <mergeCell ref="A3:K3"/>
    <mergeCell ref="A5:C5"/>
    <mergeCell ref="D5:K5"/>
  </mergeCells>
  <phoneticPr fontId="11" type="noConversion"/>
  <pageMargins left="0.35433070866141736" right="0.35433070866141736" top="0.39370078740157483" bottom="0.39370078740157483" header="0.51181102362204722" footer="0.51181102362204722"/>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vt:lpstr>
      <vt:lpstr>'12.综合类'!Print_Area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2021-03-03T07:55:22Z</cp:lastPrinted>
  <dcterms:created xsi:type="dcterms:W3CDTF">2018-03-28T06:56:00Z</dcterms:created>
  <dcterms:modified xsi:type="dcterms:W3CDTF">2021-05-29T05:01:40Z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